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65" activeTab="1"/>
  </bookViews>
  <sheets>
    <sheet name="отеч" sheetId="1" r:id="rId1"/>
    <sheet name="импорт1" sheetId="2" r:id="rId2"/>
    <sheet name="импорт2" sheetId="3" r:id="rId3"/>
    <sheet name="импортВпФм" sheetId="4" r:id="rId4"/>
    <sheet name="стерил" sheetId="5" r:id="rId5"/>
    <sheet name="крепВлистах" sheetId="6" r:id="rId6"/>
    <sheet name="ГЕЛЬ" sheetId="7" r:id="rId7"/>
    <sheet name="электроды" sheetId="8" r:id="rId8"/>
  </sheets>
  <externalReferences>
    <externalReference r:id="rId11"/>
  </externalReferences>
  <definedNames>
    <definedName name="_xlnm.Print_Area" localSheetId="2">'импорт2'!$A$1:$G$120</definedName>
  </definedNames>
  <calcPr fullCalcOnLoad="1"/>
</workbook>
</file>

<file path=xl/sharedStrings.xml><?xml version="1.0" encoding="utf-8"?>
<sst xmlns="http://schemas.openxmlformats.org/spreadsheetml/2006/main" count="1180" uniqueCount="838">
  <si>
    <t>Eclipse 850 р/н 00 7981, 00 7979</t>
  </si>
  <si>
    <t>термопринтеры, cпироанализаторы</t>
  </si>
  <si>
    <t>Бумага для ЭНЦЕФАЛЛОГРАФОВ</t>
  </si>
  <si>
    <t xml:space="preserve">гель электродный контактный высокопроводящий </t>
  </si>
  <si>
    <t>УНИМАКС (Элкомакс)</t>
  </si>
  <si>
    <t>УНИКРЕМ ( Элкокрем)</t>
  </si>
  <si>
    <t>УНИСПРЕЙ (Элкоспрей)</t>
  </si>
  <si>
    <t>электродный контактный высокопроводящий для ЭКГ</t>
  </si>
  <si>
    <t>ОЛИАГЕЛЬ (Олигель)</t>
  </si>
  <si>
    <t xml:space="preserve"> гель офтальмологический, контактный (стерильный)</t>
  </si>
  <si>
    <t>ОФТАЛЬМОЛОГИЧЕСКИЕ ГЕЛИ</t>
  </si>
  <si>
    <t>БЛЕФАРОГЕЛЬ</t>
  </si>
  <si>
    <t>гель косметический, гидратирующий для век</t>
  </si>
  <si>
    <t xml:space="preserve">акссесуары  для ЭКГ и ЭЭГ поставляются под заказ в минимальные сроки </t>
  </si>
  <si>
    <t>Аксессуары для ЭКГ, ЭЭГ</t>
  </si>
  <si>
    <t>Присасывающийся грудной электрод                      с винтом и зажимом (никель-серебро)</t>
  </si>
  <si>
    <t>FS 50,   FS 501, FS 521</t>
  </si>
  <si>
    <t>Цена за 1шт, рубль</t>
  </si>
  <si>
    <t>Код</t>
  </si>
  <si>
    <t>Наименование аппарата</t>
  </si>
  <si>
    <t>0301</t>
  </si>
  <si>
    <t>1-о канальный ЭКГ</t>
  </si>
  <si>
    <t>50*50</t>
  </si>
  <si>
    <t>0302</t>
  </si>
  <si>
    <t>3-х канальный ЭКГ</t>
  </si>
  <si>
    <t>0303</t>
  </si>
  <si>
    <t>6-и канальный ЭКГ</t>
  </si>
  <si>
    <t>0108</t>
  </si>
  <si>
    <t>285*50</t>
  </si>
  <si>
    <t>Для приборов c тепловой запиcью(оcнова ТХБ)</t>
  </si>
  <si>
    <t>0201</t>
  </si>
  <si>
    <t>1-о канальный ЭКГ    оcнова ТХБ</t>
  </si>
  <si>
    <t>50*30</t>
  </si>
  <si>
    <t>0101</t>
  </si>
  <si>
    <t xml:space="preserve">1-о канальный ЭКГ    </t>
  </si>
  <si>
    <t>Bioset 3500</t>
  </si>
  <si>
    <t>145*30</t>
  </si>
  <si>
    <t>210*30</t>
  </si>
  <si>
    <t>Bioset 8000</t>
  </si>
  <si>
    <r>
      <t xml:space="preserve">/ </t>
    </r>
    <r>
      <rPr>
        <b/>
        <sz val="11"/>
        <rFont val="Arial Cyr"/>
        <family val="2"/>
      </rPr>
      <t>МЕДИЦИНСКАЯ БУМАГА</t>
    </r>
  </si>
  <si>
    <t>Вашему вниманию предлагается каталог, в котором представлены основные виды продукции:</t>
  </si>
  <si>
    <t xml:space="preserve">  РАСХОДНЫЕ МАТЕРИАЛЫ МЕДИЦИНСКОГО НАЗНАЧЕНИЯ</t>
  </si>
  <si>
    <t>рул</t>
  </si>
  <si>
    <t>0354</t>
  </si>
  <si>
    <t>1-о канальный копирка</t>
  </si>
  <si>
    <t>200*50</t>
  </si>
  <si>
    <t>290*50</t>
  </si>
  <si>
    <t>150*50</t>
  </si>
  <si>
    <t>0305</t>
  </si>
  <si>
    <t>270*40</t>
  </si>
  <si>
    <t>0307</t>
  </si>
  <si>
    <t>пач</t>
  </si>
  <si>
    <t>0304</t>
  </si>
  <si>
    <t>0306</t>
  </si>
  <si>
    <t>0102</t>
  </si>
  <si>
    <t>2-х канальный ЭКГ</t>
  </si>
  <si>
    <t>90*50</t>
  </si>
  <si>
    <t>0103</t>
  </si>
  <si>
    <t>4-х канальный ЭКГ</t>
  </si>
  <si>
    <t>170*50</t>
  </si>
  <si>
    <t>0105</t>
  </si>
  <si>
    <t>250*50</t>
  </si>
  <si>
    <t>1607</t>
  </si>
  <si>
    <t>55*30</t>
  </si>
  <si>
    <t>1615</t>
  </si>
  <si>
    <t>63*30</t>
  </si>
  <si>
    <t>1622</t>
  </si>
  <si>
    <t>Heart Screen 80D, внеш, вт.12</t>
  </si>
  <si>
    <t>80*30</t>
  </si>
  <si>
    <t>110*30</t>
  </si>
  <si>
    <t>1617</t>
  </si>
  <si>
    <t>Dr.Lee</t>
  </si>
  <si>
    <t>118*30</t>
  </si>
  <si>
    <t>1619</t>
  </si>
  <si>
    <t>Cardioline, Cardiorapid, Excel, Bosch</t>
  </si>
  <si>
    <t>120*30</t>
  </si>
  <si>
    <t>1608</t>
  </si>
  <si>
    <t xml:space="preserve">Hirostart, Cardisuny 503, Fukuda </t>
  </si>
  <si>
    <t>130*30</t>
  </si>
  <si>
    <t>1616</t>
  </si>
  <si>
    <t>Sicard 440</t>
  </si>
  <si>
    <t>148*25</t>
  </si>
  <si>
    <t>1613</t>
  </si>
  <si>
    <t>Кenz</t>
  </si>
  <si>
    <t>183*30</t>
  </si>
  <si>
    <t xml:space="preserve">210*30 </t>
  </si>
  <si>
    <t>57*30</t>
  </si>
  <si>
    <t>1656</t>
  </si>
  <si>
    <t>Биохим. анализатор Vicatest</t>
  </si>
  <si>
    <t>Bioset 3200</t>
  </si>
  <si>
    <t>Bioset 6000</t>
  </si>
  <si>
    <t>6NEC-4</t>
  </si>
  <si>
    <t>Elettronica trentina - Cardiette</t>
  </si>
  <si>
    <t>0896</t>
  </si>
  <si>
    <t>Excel 106</t>
  </si>
  <si>
    <t>Cardiostat 31</t>
  </si>
  <si>
    <t>104*100*200</t>
  </si>
  <si>
    <t>Esaote BIOMEDICA</t>
  </si>
  <si>
    <t>Biomedica C 210</t>
  </si>
  <si>
    <t>210*150*170</t>
  </si>
  <si>
    <t>Biomedica C120</t>
  </si>
  <si>
    <t>126*150*170</t>
  </si>
  <si>
    <t>Personal P 80</t>
  </si>
  <si>
    <t>90*70*400</t>
  </si>
  <si>
    <t>совместимая</t>
  </si>
  <si>
    <t>Fukuda Denshi EKG</t>
  </si>
  <si>
    <t>0801</t>
  </si>
  <si>
    <t>OP 119 TE, FCP 15-FCP 11-FX 2111</t>
  </si>
  <si>
    <t>0802</t>
  </si>
  <si>
    <t>0803</t>
  </si>
  <si>
    <t>0804</t>
  </si>
  <si>
    <t>Spirometer SP 5000</t>
  </si>
  <si>
    <t>0818</t>
  </si>
  <si>
    <t>Spirometer SP 3000</t>
  </si>
  <si>
    <t>112*11</t>
  </si>
  <si>
    <t>Hellige</t>
  </si>
  <si>
    <t>0810</t>
  </si>
  <si>
    <t>EK 41 T, EK 51 T</t>
  </si>
  <si>
    <t>55*40</t>
  </si>
  <si>
    <t>0811</t>
  </si>
  <si>
    <t>EK 75/EK 31/EK 100</t>
  </si>
  <si>
    <t>0816</t>
  </si>
  <si>
    <t>Cardiotest EK 56/EK 53</t>
  </si>
  <si>
    <t>130*135*370</t>
  </si>
  <si>
    <t>0819</t>
  </si>
  <si>
    <t>Spirometro Vicatest</t>
  </si>
  <si>
    <t>Hewlett-Packard</t>
  </si>
  <si>
    <t>0897</t>
  </si>
  <si>
    <t>M1709A, M1710A</t>
  </si>
  <si>
    <t>210*300*200</t>
  </si>
  <si>
    <t>Kenz</t>
  </si>
  <si>
    <t>0840</t>
  </si>
  <si>
    <t>CARDICO 1201, 1203</t>
  </si>
  <si>
    <t>0841</t>
  </si>
  <si>
    <t>PCG 301, 302, 303, 601</t>
  </si>
  <si>
    <t>0843</t>
  </si>
  <si>
    <t>0901</t>
  </si>
  <si>
    <t>Bioset 3600</t>
  </si>
  <si>
    <t>0902</t>
  </si>
  <si>
    <t>0903</t>
  </si>
  <si>
    <t>Bioset 3200 копир.</t>
  </si>
  <si>
    <t>0905</t>
  </si>
  <si>
    <t>0906</t>
  </si>
  <si>
    <t>Bioset 6000 копир.</t>
  </si>
  <si>
    <t>0907</t>
  </si>
  <si>
    <t>297*50</t>
  </si>
  <si>
    <t>0917</t>
  </si>
  <si>
    <t>297*200*500</t>
  </si>
  <si>
    <t>6NEC-4  копир.</t>
  </si>
  <si>
    <t>0870</t>
  </si>
  <si>
    <t>Eli 50</t>
  </si>
  <si>
    <t>50*70*280</t>
  </si>
  <si>
    <t>0871</t>
  </si>
  <si>
    <t>Eli 100</t>
  </si>
  <si>
    <t>108*23</t>
  </si>
  <si>
    <t>Schiller</t>
  </si>
  <si>
    <t>90*90*400</t>
  </si>
  <si>
    <t>210*280*215</t>
  </si>
  <si>
    <t>70*100*200</t>
  </si>
  <si>
    <t>135*140*150</t>
  </si>
  <si>
    <t>145*100*350</t>
  </si>
  <si>
    <t>AUTORULER 12/1, Cardiorapid c метками внешняя</t>
  </si>
  <si>
    <t xml:space="preserve">Для чернильнопишущих приборов   </t>
  </si>
  <si>
    <t>Размер</t>
  </si>
  <si>
    <t>Ед.изм.</t>
  </si>
  <si>
    <t>90*90*360</t>
  </si>
  <si>
    <t>ACTA</t>
  </si>
  <si>
    <t>210*150*280</t>
  </si>
  <si>
    <t>0854</t>
  </si>
  <si>
    <t>OP 122 TE,  FCP2201G-FX2201X</t>
  </si>
  <si>
    <t>210*140*250</t>
  </si>
  <si>
    <t>210*280*360</t>
  </si>
  <si>
    <t>Sicard 460</t>
  </si>
  <si>
    <t>147*100*400</t>
  </si>
  <si>
    <t>0836</t>
  </si>
  <si>
    <t>0838</t>
  </si>
  <si>
    <t>152*40</t>
  </si>
  <si>
    <t>110*20</t>
  </si>
  <si>
    <t>K 61 B</t>
  </si>
  <si>
    <t>K 65 HM</t>
  </si>
  <si>
    <t>UPP 110 S</t>
  </si>
  <si>
    <t>UPP 216 HD</t>
  </si>
  <si>
    <t>216*25</t>
  </si>
  <si>
    <t>Hеllige</t>
  </si>
  <si>
    <t>210*300*1000</t>
  </si>
  <si>
    <t>EE 212</t>
  </si>
  <si>
    <t>310*300*1000</t>
  </si>
  <si>
    <t>Nihon-Kohden</t>
  </si>
  <si>
    <t>NK 7213, Neurofax 7300</t>
  </si>
  <si>
    <t>245*300*1000</t>
  </si>
  <si>
    <t>NK 7214, Neurofax 4400</t>
  </si>
  <si>
    <t>345*300*1000</t>
  </si>
  <si>
    <t>120*100*150</t>
  </si>
  <si>
    <t>150*100*150</t>
  </si>
  <si>
    <t>152*90*160</t>
  </si>
  <si>
    <t>140*43</t>
  </si>
  <si>
    <t>1370</t>
  </si>
  <si>
    <t>FM 7</t>
  </si>
  <si>
    <t>92*24</t>
  </si>
  <si>
    <t>Meridian 800</t>
  </si>
  <si>
    <t>142x150x300</t>
  </si>
  <si>
    <t>210*150*200</t>
  </si>
  <si>
    <t>216*280*200</t>
  </si>
  <si>
    <t>0918</t>
  </si>
  <si>
    <t>0877</t>
  </si>
  <si>
    <t>Cardisuny</t>
  </si>
  <si>
    <t>Alpha 1000</t>
  </si>
  <si>
    <t>1205</t>
  </si>
  <si>
    <t>K 70 B</t>
  </si>
  <si>
    <t>FM 4000</t>
  </si>
  <si>
    <t>150*90*300</t>
  </si>
  <si>
    <t>Wakeling medical</t>
  </si>
  <si>
    <t>100*100*150</t>
  </si>
  <si>
    <t>1380</t>
  </si>
  <si>
    <t>FQW 110-2-140</t>
  </si>
  <si>
    <t>110*140*142</t>
  </si>
  <si>
    <t>Neuropack2 FQW 110-2-150</t>
  </si>
  <si>
    <t>Бумага для всех видов регистрирующих приборов: ЭКГ, ЭЭГ, УЗИ, видеопринтеров, фетальных</t>
  </si>
  <si>
    <t xml:space="preserve">мониторов,  как импортного, так и собственного производства. </t>
  </si>
  <si>
    <t>Alpha 600</t>
  </si>
  <si>
    <t>145*150*400</t>
  </si>
  <si>
    <t>Eli 200</t>
  </si>
  <si>
    <t>215*50</t>
  </si>
  <si>
    <t>рулон</t>
  </si>
  <si>
    <t>70*90 мм</t>
  </si>
  <si>
    <t>110*135 мм</t>
  </si>
  <si>
    <t>Крафт-пакеты (конверты)</t>
  </si>
  <si>
    <t>110*250 мм</t>
  </si>
  <si>
    <t>330*480 мм</t>
  </si>
  <si>
    <t>500мм х 700мм</t>
  </si>
  <si>
    <t>кг</t>
  </si>
  <si>
    <t>пачка</t>
  </si>
  <si>
    <t>Бумага для факса</t>
  </si>
  <si>
    <t>Вся продукция подтверждена сертификатами производителя и государств.учреждениями РФ.</t>
  </si>
  <si>
    <t xml:space="preserve">Для получения полного каталога просим связяться по вышеуказанным телефонам </t>
  </si>
  <si>
    <t>или посетить наш сайт www.moidom.inc.ru</t>
  </si>
  <si>
    <t>58*30</t>
  </si>
  <si>
    <t>112*30</t>
  </si>
  <si>
    <t>ICJ 302</t>
  </si>
  <si>
    <t>130*25</t>
  </si>
  <si>
    <t>0921</t>
  </si>
  <si>
    <t>120*120*250</t>
  </si>
  <si>
    <t>1340</t>
  </si>
  <si>
    <t>FQS 150-2,7-90</t>
  </si>
  <si>
    <t>К 75 НМ</t>
  </si>
  <si>
    <t>1207</t>
  </si>
  <si>
    <t>110*18</t>
  </si>
  <si>
    <t>UPP 216 SE</t>
  </si>
  <si>
    <t>1214</t>
  </si>
  <si>
    <t>100</t>
  </si>
  <si>
    <t>20</t>
  </si>
  <si>
    <t>50</t>
  </si>
  <si>
    <t>110</t>
  </si>
  <si>
    <t>25</t>
  </si>
  <si>
    <t>10</t>
  </si>
  <si>
    <t>5</t>
  </si>
  <si>
    <t>30</t>
  </si>
  <si>
    <t>Упаковка</t>
  </si>
  <si>
    <t>Fukuda, Bosch,  Nihon-Kohden</t>
  </si>
  <si>
    <t>Цена от упаковки</t>
  </si>
  <si>
    <t>Оптовая цена</t>
  </si>
  <si>
    <t>рубль</t>
  </si>
  <si>
    <t>упаковка</t>
  </si>
  <si>
    <t>партия</t>
  </si>
  <si>
    <t>Arhimed</t>
  </si>
  <si>
    <t>Bioset 9000</t>
  </si>
  <si>
    <t>Cardioline</t>
  </si>
  <si>
    <t>Delta 1/3 Plus</t>
  </si>
  <si>
    <t>60*30</t>
  </si>
  <si>
    <t>0878</t>
  </si>
  <si>
    <t xml:space="preserve">Mortara-Battaglia - Rangoni </t>
  </si>
  <si>
    <t xml:space="preserve">Marquette </t>
  </si>
  <si>
    <t>210*280*300</t>
  </si>
  <si>
    <t>215*280*300</t>
  </si>
  <si>
    <t>MNZ - Hormann</t>
  </si>
  <si>
    <t>FQW 210-3-140</t>
  </si>
  <si>
    <t>Quinton</t>
  </si>
  <si>
    <t>210*300*218</t>
  </si>
  <si>
    <t>Q4500</t>
  </si>
  <si>
    <t xml:space="preserve">Schwarzed </t>
  </si>
  <si>
    <t>300x300x1000</t>
  </si>
  <si>
    <t>ED 24</t>
  </si>
  <si>
    <t>1105</t>
  </si>
  <si>
    <t>KRP 10-002 B</t>
  </si>
  <si>
    <t>Aloka</t>
  </si>
  <si>
    <t>UPT 210 BL</t>
  </si>
  <si>
    <t>152*150*200</t>
  </si>
  <si>
    <t>280*400 мм</t>
  </si>
  <si>
    <t>Наименование</t>
  </si>
  <si>
    <t>Цена, руб</t>
  </si>
  <si>
    <t xml:space="preserve">Крафт-бумага в лиcтах </t>
  </si>
  <si>
    <t xml:space="preserve">Прозрачные самоклеющиеся пакеты </t>
  </si>
  <si>
    <t>70*230 мм</t>
  </si>
  <si>
    <t>90*230 мм</t>
  </si>
  <si>
    <t>100*230 мм</t>
  </si>
  <si>
    <t>135*260 мм</t>
  </si>
  <si>
    <t>230*365 мм</t>
  </si>
  <si>
    <t>300*365 мм</t>
  </si>
  <si>
    <t>200*330 мм</t>
  </si>
  <si>
    <t xml:space="preserve">Бумага для ксероксов, принтеров </t>
  </si>
  <si>
    <t>Bosch, Cardioline, Cardisuny, Fukuda</t>
  </si>
  <si>
    <t>145*300 мм</t>
  </si>
  <si>
    <t>100*300 мм</t>
  </si>
  <si>
    <t>95*210 мм</t>
  </si>
  <si>
    <t>250*360 мм</t>
  </si>
  <si>
    <t>ГЕЛИ ДЛЯ УЗИ</t>
  </si>
  <si>
    <t>Производство Россия</t>
  </si>
  <si>
    <t>высокой вязкости:</t>
  </si>
  <si>
    <t xml:space="preserve">на каждые 4 канистры бесплатно </t>
  </si>
  <si>
    <t>прилагается дозирующее устройство</t>
  </si>
  <si>
    <t>средней вязкости:</t>
  </si>
  <si>
    <t>1102</t>
  </si>
  <si>
    <t>0927</t>
  </si>
  <si>
    <t xml:space="preserve">Sony </t>
  </si>
  <si>
    <t xml:space="preserve">Mitsubishi </t>
  </si>
  <si>
    <t>ГЕЛИ ДЛЯ ЭКГ и ЭЭГ</t>
  </si>
  <si>
    <t>Фильтровальная бумага марки "Ф"</t>
  </si>
  <si>
    <t>Пергамент медицинский марки М</t>
  </si>
  <si>
    <t xml:space="preserve">8-и канальный ЭЭГ </t>
  </si>
  <si>
    <t>UPP 110 HA, HG</t>
  </si>
  <si>
    <t>24</t>
  </si>
  <si>
    <t>6</t>
  </si>
  <si>
    <t>210*12*30</t>
  </si>
  <si>
    <t>с перф</t>
  </si>
  <si>
    <t>без перф</t>
  </si>
  <si>
    <t xml:space="preserve">16-и канальный ЭЭГ </t>
  </si>
  <si>
    <t xml:space="preserve">Бум. "Kym Lux"  80 г/м.кв </t>
  </si>
  <si>
    <t>А-4 500 листов</t>
  </si>
  <si>
    <t xml:space="preserve">Бумага офисная 65 г/м.кв. </t>
  </si>
  <si>
    <t>0712</t>
  </si>
  <si>
    <t>0710</t>
  </si>
  <si>
    <t>0701</t>
  </si>
  <si>
    <t>1647</t>
  </si>
  <si>
    <t>112*100*300</t>
  </si>
  <si>
    <t>А-4 250 листов</t>
  </si>
  <si>
    <t>20/8</t>
  </si>
  <si>
    <t>25/18</t>
  </si>
  <si>
    <t>10/8</t>
  </si>
  <si>
    <t xml:space="preserve">Delta 3 Plus </t>
  </si>
  <si>
    <t>10/12</t>
  </si>
  <si>
    <t>50/44</t>
  </si>
  <si>
    <t>10/16</t>
  </si>
  <si>
    <t>50/30</t>
  </si>
  <si>
    <t>50/20</t>
  </si>
  <si>
    <t>50/18</t>
  </si>
  <si>
    <t>207*135*370</t>
  </si>
  <si>
    <t>ЕК 512Р</t>
  </si>
  <si>
    <t>0817</t>
  </si>
  <si>
    <t>Microsmart, MAC 500</t>
  </si>
  <si>
    <t>0873</t>
  </si>
  <si>
    <t>0874</t>
  </si>
  <si>
    <t>0885</t>
  </si>
  <si>
    <t>115х120х250</t>
  </si>
  <si>
    <t>Logitop 1-2</t>
  </si>
  <si>
    <t>112x100x150</t>
  </si>
  <si>
    <t>151*100*150</t>
  </si>
  <si>
    <t>M1911A,  M1350A, АМ 67</t>
  </si>
  <si>
    <t>M1910A</t>
  </si>
  <si>
    <t>UPP 110 HD</t>
  </si>
  <si>
    <t>30*55*1,0</t>
  </si>
  <si>
    <t>25/1000</t>
  </si>
  <si>
    <t>40см х 150 м</t>
  </si>
  <si>
    <t>14971</t>
  </si>
  <si>
    <t>100см х 150 м</t>
  </si>
  <si>
    <t>63*100*300/500</t>
  </si>
  <si>
    <t>OP 222 TE, FX7202</t>
  </si>
  <si>
    <t>DOT CARD 66010040</t>
  </si>
  <si>
    <t>60*75*250</t>
  </si>
  <si>
    <t>Одноразовые электроды "Атрилан"</t>
  </si>
  <si>
    <t>ЭПС 40</t>
  </si>
  <si>
    <t>ЭПС 50</t>
  </si>
  <si>
    <t>ЭП 50,55</t>
  </si>
  <si>
    <r>
      <t>Ф 5</t>
    </r>
    <r>
      <rPr>
        <sz val="11"/>
        <rFont val="Arial Cyr"/>
        <family val="2"/>
      </rPr>
      <t>0мм с особо прочной адгезией для эргометрии и неотложножной мед.помощи (аналог FS50)</t>
    </r>
  </si>
  <si>
    <r>
      <t xml:space="preserve">Ф </t>
    </r>
    <r>
      <rPr>
        <sz val="11"/>
        <rFont val="Arial Cyr"/>
        <family val="2"/>
      </rPr>
      <t>40мм с особо прочной адгезией для эргометрии и неотложножной мед.помощи (аналог F40)</t>
    </r>
  </si>
  <si>
    <r>
      <t>ФФ 5</t>
    </r>
    <r>
      <rPr>
        <sz val="11"/>
        <rFont val="Arial Cyr"/>
        <family val="2"/>
      </rPr>
      <t>0 и 55мм для кратковременного мониторирования (аналог F55)</t>
    </r>
  </si>
  <si>
    <t>Одноразовые электроды "SKINTACT"</t>
  </si>
  <si>
    <t>Т60, Т601</t>
  </si>
  <si>
    <t>F55, F521</t>
  </si>
  <si>
    <t>F40,  F30</t>
  </si>
  <si>
    <r>
      <t>Ф</t>
    </r>
    <r>
      <rPr>
        <sz val="11"/>
        <rFont val="Arial Cyr"/>
        <family val="2"/>
      </rPr>
      <t xml:space="preserve">60 мм, применяются при длительном мониторинге,  нетканая основа обеспечивает активное дыхание </t>
    </r>
  </si>
  <si>
    <t>W60, W601</t>
  </si>
  <si>
    <r>
      <t>Ф</t>
    </r>
    <r>
      <rPr>
        <sz val="11"/>
        <rFont val="Arial Cyr"/>
        <family val="2"/>
      </rPr>
      <t>60 мм, применяются при длительном мониторинге и холтеровском ЭКГ для активных пациентов; эластичный текстильный пластырь</t>
    </r>
  </si>
  <si>
    <t>24:00F</t>
  </si>
  <si>
    <t>30/1200</t>
  </si>
  <si>
    <r>
      <t>Ф</t>
    </r>
    <r>
      <rPr>
        <sz val="11"/>
        <rFont val="Arial Cyr"/>
        <family val="2"/>
      </rPr>
      <t xml:space="preserve"> 55мм применяются для кратковременного мониторинга; непроницаемый для жидкости пенопласт на основе полиэтилена</t>
    </r>
  </si>
  <si>
    <r>
      <t>Ф5</t>
    </r>
    <r>
      <rPr>
        <sz val="11"/>
        <rFont val="Arial Cyr"/>
        <family val="2"/>
      </rPr>
      <t xml:space="preserve">0 мм, применяются для эргометрии, при неотложной помощи для сильнопотеющих пациентов; особо прочный клей для надежного прилипания </t>
    </r>
  </si>
  <si>
    <r>
      <t>ФФ</t>
    </r>
    <r>
      <rPr>
        <sz val="11"/>
        <rFont val="Arial Cyr"/>
        <family val="2"/>
      </rPr>
      <t xml:space="preserve"> 40 и 30мм педиатрические, применяются для кратковременного наблюдения и диагноза, непроницаемый для жидкости пенопласт на основе полиэтилена</t>
    </r>
  </si>
  <si>
    <t>Т22-60-SF</t>
  </si>
  <si>
    <r>
      <t>Ф</t>
    </r>
    <r>
      <rPr>
        <sz val="11"/>
        <rFont val="Arial Cyr"/>
        <family val="2"/>
      </rPr>
      <t xml:space="preserve"> 22мм. неонатальные </t>
    </r>
  </si>
  <si>
    <t>3/102</t>
  </si>
  <si>
    <t>который менее подвержен высыханию и способствует лучшему прилипанию электрода.</t>
  </si>
  <si>
    <t xml:space="preserve">Электроды F521, FS501, T601, W601 имеют более густой, желеобразный гель, заменяющий губку, </t>
  </si>
  <si>
    <t>Многоразовые электроды и аксессуары для ЭКГ</t>
  </si>
  <si>
    <t>Модель</t>
  </si>
  <si>
    <t>Описание</t>
  </si>
  <si>
    <t>F 9008</t>
  </si>
  <si>
    <t>F 9016</t>
  </si>
  <si>
    <r>
      <t xml:space="preserve">детский </t>
    </r>
    <r>
      <rPr>
        <i/>
        <sz val="11"/>
        <rFont val="Arial Cyr"/>
        <family val="2"/>
      </rPr>
      <t>Ф</t>
    </r>
    <r>
      <rPr>
        <sz val="11"/>
        <rFont val="Arial Cyr"/>
        <family val="2"/>
      </rPr>
      <t>15</t>
    </r>
  </si>
  <si>
    <t>F 9005</t>
  </si>
  <si>
    <t>F 9005/20</t>
  </si>
  <si>
    <t>Металлический грудной электрод  с винтом и зажимом (никель-серебро) без груши</t>
  </si>
  <si>
    <t>F 9007</t>
  </si>
  <si>
    <t>F 9007Р</t>
  </si>
  <si>
    <t>Присасывающаяся груша для грудных электродов, черная</t>
  </si>
  <si>
    <t>детская</t>
  </si>
  <si>
    <t>взрослая</t>
  </si>
  <si>
    <t>F 9010</t>
  </si>
  <si>
    <t>F 9010Р</t>
  </si>
  <si>
    <t>Пластинчатый электрод на конечности  с винтом и зажимом (никель-серебро)</t>
  </si>
  <si>
    <t>детский</t>
  </si>
  <si>
    <t>взрослый</t>
  </si>
  <si>
    <t>F 9023</t>
  </si>
  <si>
    <t>F 9024</t>
  </si>
  <si>
    <t>Принадлежности  для ЭЭГ</t>
  </si>
  <si>
    <t>Шапочка для ЭЭГ из силиконовой резины взрослая/детская</t>
  </si>
  <si>
    <t>Набор ( 10 перьев+10 седел+ 10 трубок)</t>
  </si>
  <si>
    <t>Чернила синие, 1000мл</t>
  </si>
  <si>
    <t xml:space="preserve">Кабели пациента, самоклеющиеся кольца, фиксирующие ремни для электродов и другие любые </t>
  </si>
  <si>
    <t xml:space="preserve">25*65*0,7 </t>
  </si>
  <si>
    <t>25,8*65*1</t>
  </si>
  <si>
    <t>27*65*1,0</t>
  </si>
  <si>
    <t>27*65*1,4</t>
  </si>
  <si>
    <t>27*50*1,0</t>
  </si>
  <si>
    <t>Спиролан (Лана Медика)</t>
  </si>
  <si>
    <t>16</t>
  </si>
  <si>
    <t>100/50</t>
  </si>
  <si>
    <t>оф.моб.тел(812)7153414, Е-mail: moidom@mail.ru URL: http://www.medpaper.ru</t>
  </si>
  <si>
    <t>740мм х 600мм</t>
  </si>
  <si>
    <t>SKINTACT (Австрия)</t>
  </si>
  <si>
    <t>МЕДИАГЕЛЬ (Ультрагель)</t>
  </si>
  <si>
    <t xml:space="preserve"> и лазер.косметологии (цветной и бесцв)</t>
  </si>
  <si>
    <t xml:space="preserve"> гель для УЗИ , допплерографии, УЗ-терапии</t>
  </si>
  <si>
    <t>пониженной вязкости (Унипак):</t>
  </si>
  <si>
    <t>МЕДИАГЕЛЬ с Aloe Vera (Ультрагель с Aloe Vera)</t>
  </si>
  <si>
    <t>сухой концентрат геля для УЗИ</t>
  </si>
  <si>
    <t>МЕДИАМИКС (Ультрамикс)</t>
  </si>
  <si>
    <t>Цена с НДС 10%    руб</t>
  </si>
  <si>
    <t>МЕДИАГЕЛЬ-С (Ультрагель-С)</t>
  </si>
  <si>
    <t>стерильный гель для УЗИ</t>
  </si>
  <si>
    <r>
      <t xml:space="preserve">ЭХОГЕЛЬ - </t>
    </r>
    <r>
      <rPr>
        <sz val="11"/>
        <rFont val="Arial Cyr"/>
        <family val="2"/>
      </rPr>
      <t>гель для УЗИ и УЗ-терапии</t>
    </r>
  </si>
  <si>
    <t>Ультразвуковые и электродные контактные среды</t>
  </si>
  <si>
    <t>УНИАГЕЛЬ (Элкогель)</t>
  </si>
  <si>
    <t>для УЗИ, УЗ-терапии,лазер.косметологии бесцветный</t>
  </si>
  <si>
    <t>жидкость электродная контактная высокопроводящая</t>
  </si>
  <si>
    <t>для ЭКГ и др.электрофизиологических исследований</t>
  </si>
  <si>
    <t>Цена с НДС   10%    руб</t>
  </si>
  <si>
    <t xml:space="preserve">192241 Россия Санкт-Петербург, прАлександровской фермы, 29-п тел(812)3627451, 3627450, </t>
  </si>
  <si>
    <t>3677735 факс3677353 оф.моб.тел(812)7153414, Е-mail: moidom@mail.ru, сайт http://www.medpaper.ru</t>
  </si>
  <si>
    <t>192241 г.Санкт-Петербург пр.Александровской фермы д29-п т(812)3627450, 3627451, 7153414 ф.367-7353</t>
  </si>
  <si>
    <t>192241 Россия Санкт-Петербург, пр.Александровской фермы, 29-п. тел (812) 3627451, 3627450 3677735</t>
  </si>
  <si>
    <t>факс(812)3677353, моб.тел. 7153414  Е-mail: moidom@mail.ru URL: http://www.medpaper.ru</t>
  </si>
  <si>
    <t>192241 Россия С-Петербург, пр.Александровской фермы, 29-п. тел (812)3627451, 3627450 3677735</t>
  </si>
  <si>
    <t>факс(812)3677353, моб.тел 7153414 Е-mail: moidom@mail.ru URL: http://www.medpaper.ru</t>
  </si>
  <si>
    <t>192241 Россия С-Петербург, пр.Александровской фермы, 29-п. тел (812) 3627451, 3627450 3677735</t>
  </si>
  <si>
    <t>192241 Россия Санкт-Петербург, прАлександровской фермы, 29-п тел(812)3627451, 3627450, 3677735 факс3677353</t>
  </si>
  <si>
    <t>факс(812)3677353, моб.тел 7153414 Е-mail: moidom@mail.ru,  www.medpaper.ru</t>
  </si>
  <si>
    <t>34*43мм, применяются при длительном мониторинге и холтеровском (24часа) ЭКГ; имеют клеющуюся полоску для фиксации провода с целью улучшения съема сигнала</t>
  </si>
  <si>
    <t>Электроды серии ЭП предназначены для использования в нормальных условиях для кратковременного</t>
  </si>
  <si>
    <t xml:space="preserve">мониторирования, а серии ЭПС - в условиях сильного потовыделения для эргометрии и неотложной помощи </t>
  </si>
  <si>
    <t>1639</t>
  </si>
  <si>
    <t>Бумага для медицинской упаковки и стерилизации</t>
  </si>
  <si>
    <t xml:space="preserve"> Крафт- пакеты для паровой и воздушной стерилизации </t>
  </si>
  <si>
    <t xml:space="preserve">НДС 18% </t>
  </si>
  <si>
    <t>НДС 10%</t>
  </si>
  <si>
    <t>НДС 18%</t>
  </si>
  <si>
    <t>Биохим. и гематологичеcкие анализаторы</t>
  </si>
  <si>
    <t xml:space="preserve">Fukuda, Bosch, Kenz, Nihon-Kohden, </t>
  </si>
  <si>
    <t>30/1200                 30/1500</t>
  </si>
  <si>
    <t>AT101                            2.157 026</t>
  </si>
  <si>
    <t>90039</t>
  </si>
  <si>
    <t>AT102, P8000               2.157 025</t>
  </si>
  <si>
    <t>AT 3                               2.157 007</t>
  </si>
  <si>
    <t>AT 5                               2.157 013</t>
  </si>
  <si>
    <t>AT 6                               2.157 005</t>
  </si>
  <si>
    <t>CS 6/12                         2.157 006</t>
  </si>
  <si>
    <t>СS 100 /AT 60              2.157.009</t>
  </si>
  <si>
    <t>Burdick</t>
  </si>
  <si>
    <t>215*20</t>
  </si>
  <si>
    <t>Intermed IFM 500</t>
  </si>
  <si>
    <t>112*120*250</t>
  </si>
  <si>
    <t>216*140*300</t>
  </si>
  <si>
    <t>0940</t>
  </si>
  <si>
    <t>0849</t>
  </si>
  <si>
    <t>210*300*150</t>
  </si>
  <si>
    <t>MAC 5000                р/№ 9402-024</t>
  </si>
  <si>
    <t>CASE12/MAC6        р/№9402-020</t>
  </si>
  <si>
    <t>CASE 12/15,            р/№9402-021</t>
  </si>
  <si>
    <t>110*25/30</t>
  </si>
  <si>
    <t>145*60</t>
  </si>
  <si>
    <t>FQS 145-6A</t>
  </si>
  <si>
    <t>0862</t>
  </si>
  <si>
    <t>AT1/AT4, Spirovit SP1   2.157 014</t>
  </si>
  <si>
    <t>Siemens</t>
  </si>
  <si>
    <t>Бумага импортного и отечественного производства для ЭЭГ</t>
  </si>
  <si>
    <t>AT 10                            2.157. 012</t>
  </si>
  <si>
    <t>Megacart B, Burdik E350</t>
  </si>
  <si>
    <t>Бумага импортного и отечественного производства для ЭКГ</t>
  </si>
  <si>
    <t>OP 31/34 KE, FD31,36, FX328,326</t>
  </si>
  <si>
    <t>OP 69 TE, FCP4101U,231</t>
  </si>
  <si>
    <t>импортная</t>
  </si>
  <si>
    <t>К 91 НG</t>
  </si>
  <si>
    <t>210*25</t>
  </si>
  <si>
    <t>210*12,5</t>
  </si>
  <si>
    <t>Shimadzu</t>
  </si>
  <si>
    <t>105*20</t>
  </si>
  <si>
    <t>001-KPT</t>
  </si>
  <si>
    <t>AFM 210 9210-0006</t>
  </si>
  <si>
    <t>1381</t>
  </si>
  <si>
    <t>FM 60 9088-0005</t>
  </si>
  <si>
    <t>0030-05</t>
  </si>
  <si>
    <t>0030-019</t>
  </si>
  <si>
    <t>Ед. изм</t>
  </si>
  <si>
    <t>40см х 250 м</t>
  </si>
  <si>
    <t>60см х 250 м</t>
  </si>
  <si>
    <t>80см х 250 м</t>
  </si>
  <si>
    <t>Cardiosmart,  MAC 1200</t>
  </si>
  <si>
    <t>Personal P 8000 Power</t>
  </si>
  <si>
    <t>АТ2,P80Power,CS200 2.157 017</t>
  </si>
  <si>
    <r>
      <t>взрослый</t>
    </r>
    <r>
      <rPr>
        <i/>
        <sz val="11"/>
        <rFont val="Arial Cyr"/>
        <family val="2"/>
      </rPr>
      <t xml:space="preserve"> Ф</t>
    </r>
    <r>
      <rPr>
        <sz val="11"/>
        <rFont val="Arial Cyr"/>
        <family val="2"/>
      </rPr>
      <t>24</t>
    </r>
  </si>
  <si>
    <t xml:space="preserve">1 пакет для приготовления 2,5-3,0кг </t>
  </si>
  <si>
    <t>Блефарогель-1 фл. 15 мл</t>
  </si>
  <si>
    <t>групповая упаковка -24 фл. х 15 мл</t>
  </si>
  <si>
    <t>Блефарогель-2 фл. 15 мл</t>
  </si>
  <si>
    <t>БЛЕФАРОЛОСЬОН</t>
  </si>
  <si>
    <t>лосьон косметический для ухода за веками</t>
  </si>
  <si>
    <t>флакон 15 мл</t>
  </si>
  <si>
    <t>120*100*300/200</t>
  </si>
  <si>
    <t>08962</t>
  </si>
  <si>
    <t>112*90*150</t>
  </si>
  <si>
    <t>MAC 400</t>
  </si>
  <si>
    <t>80*90*250</t>
  </si>
  <si>
    <t>110*100*180</t>
  </si>
  <si>
    <t>110*150*200</t>
  </si>
  <si>
    <t>210*150*400</t>
  </si>
  <si>
    <t>51</t>
  </si>
  <si>
    <t>08961</t>
  </si>
  <si>
    <t>AR 1200 66010039</t>
  </si>
  <si>
    <t>AR 1200 66010033</t>
  </si>
  <si>
    <t>210*20</t>
  </si>
  <si>
    <t>08964</t>
  </si>
  <si>
    <t>AR 2100 Start 200 66010029</t>
  </si>
  <si>
    <t>AR 2100  66010027</t>
  </si>
  <si>
    <t>08963</t>
  </si>
  <si>
    <t>Start 100</t>
  </si>
  <si>
    <t>120*20</t>
  </si>
  <si>
    <t xml:space="preserve"> AR 600 60010037</t>
  </si>
  <si>
    <t>0939</t>
  </si>
  <si>
    <t>60*15</t>
  </si>
  <si>
    <t>210*280*180/143</t>
  </si>
  <si>
    <t>112*90*300</t>
  </si>
  <si>
    <t>112*27</t>
  </si>
  <si>
    <t>CARDICO 302</t>
  </si>
  <si>
    <t>08411</t>
  </si>
  <si>
    <t>183*130*200</t>
  </si>
  <si>
    <t>08721</t>
  </si>
  <si>
    <t>Eli 210/250              9100-026-051</t>
  </si>
  <si>
    <t>210*50/30</t>
  </si>
  <si>
    <t>Bioset 8000 вт 12 внеш с мет</t>
  </si>
  <si>
    <r>
      <t xml:space="preserve">Fukuda, Kenz, Bioset </t>
    </r>
    <r>
      <rPr>
        <sz val="11"/>
        <rFont val="Arial Cyr"/>
        <family val="0"/>
      </rPr>
      <t xml:space="preserve"> без метки</t>
    </r>
  </si>
  <si>
    <t>FQS 50-3-100</t>
  </si>
  <si>
    <t>50*100*300</t>
  </si>
  <si>
    <t>092911</t>
  </si>
  <si>
    <t>210*140*215</t>
  </si>
  <si>
    <t xml:space="preserve"> 80*70*315</t>
  </si>
  <si>
    <t>АМ 67  31-0427</t>
  </si>
  <si>
    <t>1302</t>
  </si>
  <si>
    <t>1226</t>
  </si>
  <si>
    <t>1223</t>
  </si>
  <si>
    <t>70*260 мм</t>
  </si>
  <si>
    <t>57*100 мм</t>
  </si>
  <si>
    <t>90*135 мм</t>
  </si>
  <si>
    <t>90*260 мм</t>
  </si>
  <si>
    <t>90*330 мм</t>
  </si>
  <si>
    <t>90*520 мм</t>
  </si>
  <si>
    <t>135*355 мм</t>
  </si>
  <si>
    <t>150*230 мм</t>
  </si>
  <si>
    <t>200*300 мм</t>
  </si>
  <si>
    <t>230*400 мм</t>
  </si>
  <si>
    <t>300*380 мм</t>
  </si>
  <si>
    <t>330*470 мм</t>
  </si>
  <si>
    <t>100 шт в упаковке</t>
  </si>
  <si>
    <t>Простыни бумажные 1-о слойные белые</t>
  </si>
  <si>
    <t>55 см * 100 м</t>
  </si>
  <si>
    <t xml:space="preserve">Bioset 3500, АксионЭКЗТ01,02-БИОС, Альтон-03,-06,-106          </t>
  </si>
  <si>
    <t>Heard Miror, Альтон-103, АксионЭK1T-1/3-07 дефибриллятор ДКИ-Н-08/10</t>
  </si>
  <si>
    <t>HeartScreen112D,Kenz302,ЭКЗТЦ-04 внеш</t>
  </si>
  <si>
    <t>63*75*300/400</t>
  </si>
  <si>
    <t>240*300*400</t>
  </si>
  <si>
    <t>А-3 500 листов</t>
  </si>
  <si>
    <t>0709</t>
  </si>
  <si>
    <t>110*140*200</t>
  </si>
  <si>
    <t>08692</t>
  </si>
  <si>
    <t xml:space="preserve">Крафт-бумага в ролях </t>
  </si>
  <si>
    <t>1000мм</t>
  </si>
  <si>
    <t>Бумажные оберточные материалы для паровой и газовой (с прим. окиси этилена) стерилизации</t>
  </si>
  <si>
    <t>код</t>
  </si>
  <si>
    <t>Кол-во в уп. (лист)</t>
  </si>
  <si>
    <t>Цена за 1 уп. В т.ч. НДС 10%</t>
  </si>
  <si>
    <t>(см)</t>
  </si>
  <si>
    <t>Бумага крепированная, зеленая и белая</t>
  </si>
  <si>
    <t>40х40</t>
  </si>
  <si>
    <t>500 лист.</t>
  </si>
  <si>
    <t>50х50</t>
  </si>
  <si>
    <t>60х60</t>
  </si>
  <si>
    <t>75х75</t>
  </si>
  <si>
    <t>90х90</t>
  </si>
  <si>
    <t>100х100</t>
  </si>
  <si>
    <t>120х120</t>
  </si>
  <si>
    <t>100х140</t>
  </si>
  <si>
    <t>Бумага суперкрепированная, голубая</t>
  </si>
  <si>
    <t>SCB 50</t>
  </si>
  <si>
    <t>SCB 60</t>
  </si>
  <si>
    <t>SCB 75</t>
  </si>
  <si>
    <t>SCB 90</t>
  </si>
  <si>
    <t>SCB 100</t>
  </si>
  <si>
    <t>SCB 120</t>
  </si>
  <si>
    <t>NWB 50</t>
  </si>
  <si>
    <t>NWB 60</t>
  </si>
  <si>
    <t>NWB 75</t>
  </si>
  <si>
    <t>NWB 90</t>
  </si>
  <si>
    <t>NWB 100</t>
  </si>
  <si>
    <t>NWB 120</t>
  </si>
  <si>
    <t>NWB 137</t>
  </si>
  <si>
    <t>137х137</t>
  </si>
  <si>
    <t>12351</t>
  </si>
  <si>
    <t>UPТ 517 BL</t>
  </si>
  <si>
    <t>354*430</t>
  </si>
  <si>
    <t>UPP 210 HD, SE</t>
  </si>
  <si>
    <t xml:space="preserve">Конверты из офсетной (100 г/м2) и светонепроницаемой неактиничной бумаги </t>
  </si>
  <si>
    <t>для хранения рентгеновской пленки и рентгеновских снимков</t>
  </si>
  <si>
    <t>Цена</t>
  </si>
  <si>
    <t>штука</t>
  </si>
  <si>
    <t>50/63</t>
  </si>
  <si>
    <t>100/84</t>
  </si>
  <si>
    <t>50/72</t>
  </si>
  <si>
    <t>50/84</t>
  </si>
  <si>
    <t>50/60</t>
  </si>
  <si>
    <t>10/15</t>
  </si>
  <si>
    <t>100/90</t>
  </si>
  <si>
    <t>10/26</t>
  </si>
  <si>
    <t>50/70</t>
  </si>
  <si>
    <t>10/32</t>
  </si>
  <si>
    <t>10/22</t>
  </si>
  <si>
    <t>20/14</t>
  </si>
  <si>
    <t>151*20</t>
  </si>
  <si>
    <t>130*120*250</t>
  </si>
  <si>
    <t>ООО"МОЙ ДОМ МЕД"</t>
  </si>
  <si>
    <t>250*300*500</t>
  </si>
  <si>
    <t>420*300*500</t>
  </si>
  <si>
    <t>20*50*1,0</t>
  </si>
  <si>
    <t>Fukuda,Schiller SP110, Эльф(Ласпек), Валента</t>
  </si>
  <si>
    <t>СпироС-100(Альтоника), Вулкан(Утес), МАС 1(Унитех)</t>
  </si>
  <si>
    <t>Schiller SP1, SP2, SP10 с датчиком SP-20</t>
  </si>
  <si>
    <t>Micro Medical, LF-501</t>
  </si>
  <si>
    <t>28*65*1,0</t>
  </si>
  <si>
    <t>29,5*70*1,0</t>
  </si>
  <si>
    <t>Custo Vit M, МастерСкрин, Флоускин</t>
  </si>
  <si>
    <t>Этон-01 Спиро-Спектр(Нейрософт), Диамант</t>
  </si>
  <si>
    <t>Одноразовые мундштуки для датчиков спироанализаторов (250 шт в коробке)</t>
  </si>
  <si>
    <t xml:space="preserve"> для ЭКГ, РЭГ, ЭЭГ и дефибрилляции</t>
  </si>
  <si>
    <t>216*20</t>
  </si>
  <si>
    <t>210*300*500</t>
  </si>
  <si>
    <t>Япония</t>
  </si>
  <si>
    <t>Италия</t>
  </si>
  <si>
    <t>Корея</t>
  </si>
  <si>
    <t>Цена, руб НДС 18% в т.ч.</t>
  </si>
  <si>
    <t>Крепированная бумага плотность 90г/кв.м.</t>
  </si>
  <si>
    <t>Крепированная бумага плотность 55г/кв.м.</t>
  </si>
  <si>
    <t>84см х 150 м</t>
  </si>
  <si>
    <t>1642</t>
  </si>
  <si>
    <t>57*23</t>
  </si>
  <si>
    <t>1641</t>
  </si>
  <si>
    <t>04042</t>
  </si>
  <si>
    <t>0884/16271</t>
  </si>
  <si>
    <t>0888/16263</t>
  </si>
  <si>
    <t>0856/1630</t>
  </si>
  <si>
    <t>0851/1624</t>
  </si>
  <si>
    <t>0850/1625</t>
  </si>
  <si>
    <t>0806/16273</t>
  </si>
  <si>
    <t>0938/16542</t>
  </si>
  <si>
    <t>0815/16270</t>
  </si>
  <si>
    <t>0869/16311</t>
  </si>
  <si>
    <t>16470</t>
  </si>
  <si>
    <t>16352</t>
  </si>
  <si>
    <t>210*140*214</t>
  </si>
  <si>
    <t>140,00</t>
  </si>
  <si>
    <t>0923/16324</t>
  </si>
  <si>
    <t>0909/16230</t>
  </si>
  <si>
    <t>0913/16251</t>
  </si>
  <si>
    <t>210*150*500</t>
  </si>
  <si>
    <t>0904/0352</t>
  </si>
  <si>
    <t>0908/0350</t>
  </si>
  <si>
    <t>0922/16450</t>
  </si>
  <si>
    <t>0875/16452</t>
  </si>
  <si>
    <t>0933/16351</t>
  </si>
  <si>
    <t>0827/1628</t>
  </si>
  <si>
    <t>08221/16281</t>
  </si>
  <si>
    <t>0822/16310</t>
  </si>
  <si>
    <t>0820/1633</t>
  </si>
  <si>
    <t>0823/16260</t>
  </si>
  <si>
    <t>0826/1635</t>
  </si>
  <si>
    <t>0821/1634</t>
  </si>
  <si>
    <t>90039/163210</t>
  </si>
  <si>
    <t>0824/1632</t>
  </si>
  <si>
    <t>0828/16323</t>
  </si>
  <si>
    <t>0839/1627</t>
  </si>
  <si>
    <t>0835/16262</t>
  </si>
  <si>
    <t>0838/1629</t>
  </si>
  <si>
    <t>1203/1204(Ит)/1271(К)</t>
  </si>
  <si>
    <t>комп.</t>
  </si>
  <si>
    <t>FC 700    0700-001</t>
  </si>
  <si>
    <t>1322/13221</t>
  </si>
  <si>
    <t>1323/13231</t>
  </si>
  <si>
    <t>1306</t>
  </si>
  <si>
    <t>1301/13011</t>
  </si>
  <si>
    <r>
      <t xml:space="preserve">
</t>
    </r>
    <r>
      <rPr>
        <sz val="10"/>
        <rFont val="Arial Cyr"/>
        <family val="0"/>
      </rPr>
      <t xml:space="preserve"> FETASCAN AMS 31-410 IM 76</t>
    </r>
  </si>
  <si>
    <t xml:space="preserve">  FC 1400  0700-002</t>
  </si>
  <si>
    <r>
      <t xml:space="preserve"> </t>
    </r>
    <r>
      <rPr>
        <sz val="10"/>
        <rFont val="Arial Cyr"/>
        <family val="0"/>
      </rPr>
      <t>Overtone 6100</t>
    </r>
  </si>
  <si>
    <t xml:space="preserve">10-58173, </t>
  </si>
  <si>
    <t>Eclipse 8    р/н 00 7980,  00 7982</t>
  </si>
  <si>
    <t xml:space="preserve">E350          р/н 7974 </t>
  </si>
  <si>
    <t>E 600          р/н 00 7868</t>
  </si>
  <si>
    <r>
      <t xml:space="preserve">Kenz  </t>
    </r>
    <r>
      <rPr>
        <sz val="11"/>
        <rFont val="Arial Cyr"/>
        <family val="0"/>
      </rPr>
      <t>0928</t>
    </r>
  </si>
  <si>
    <t>1201/1202(Ит)/1270(К)</t>
  </si>
  <si>
    <t>1210/1211(Г)/1270(К)</t>
  </si>
  <si>
    <t>1212/1213(Ит)/1271(К)</t>
  </si>
  <si>
    <t>1219/1272(К)</t>
  </si>
  <si>
    <t>1209/1273(К)</t>
  </si>
  <si>
    <r>
      <t xml:space="preserve">  </t>
    </r>
    <r>
      <rPr>
        <b/>
        <sz val="11"/>
        <rFont val="Arial Cyr"/>
        <family val="0"/>
      </rPr>
      <t xml:space="preserve">Bistos FS </t>
    </r>
    <r>
      <rPr>
        <sz val="10"/>
        <rFont val="Arial Cyr"/>
        <family val="0"/>
      </rPr>
      <t xml:space="preserve">1382/13821       </t>
    </r>
    <r>
      <rPr>
        <sz val="11"/>
        <rFont val="Arial Cyr"/>
        <family val="0"/>
      </rPr>
      <t>130-120-30R</t>
    </r>
  </si>
  <si>
    <r>
      <t xml:space="preserve">Nihon- Kohden  </t>
    </r>
    <r>
      <rPr>
        <sz val="10"/>
        <rFont val="Arial Cyr"/>
        <family val="0"/>
      </rPr>
      <t>1370</t>
    </r>
  </si>
  <si>
    <r>
      <t xml:space="preserve"> NHE Healthware  </t>
    </r>
    <r>
      <rPr>
        <sz val="10"/>
        <rFont val="Arial Cyr"/>
        <family val="0"/>
      </rPr>
      <t>1339</t>
    </r>
    <r>
      <rPr>
        <b/>
        <sz val="11"/>
        <rFont val="Arial Cyr"/>
        <family val="2"/>
      </rPr>
      <t xml:space="preserve">  </t>
    </r>
    <r>
      <rPr>
        <sz val="11"/>
        <rFont val="Arial Cyr"/>
        <family val="0"/>
      </rPr>
      <t xml:space="preserve"> Baby Doplex</t>
    </r>
  </si>
  <si>
    <r>
      <t xml:space="preserve">  </t>
    </r>
    <r>
      <rPr>
        <b/>
        <sz val="11"/>
        <rFont val="Arial Cyr"/>
        <family val="0"/>
      </rPr>
      <t xml:space="preserve">Dixion </t>
    </r>
    <r>
      <rPr>
        <sz val="9"/>
        <rFont val="Arial Cyr"/>
        <family val="0"/>
      </rPr>
      <t xml:space="preserve">  </t>
    </r>
    <r>
      <rPr>
        <sz val="10"/>
        <rFont val="Arial Cyr"/>
        <family val="0"/>
      </rPr>
      <t>1304/13040</t>
    </r>
  </si>
  <si>
    <r>
      <t xml:space="preserve">Kranzbuhler   </t>
    </r>
    <r>
      <rPr>
        <sz val="10"/>
        <rFont val="Arial Cyr"/>
        <family val="0"/>
      </rPr>
      <t>1350</t>
    </r>
  </si>
  <si>
    <r>
      <t xml:space="preserve">Hewlett-Packard </t>
    </r>
    <r>
      <rPr>
        <sz val="10"/>
        <rFont val="Arial Cyr"/>
        <family val="0"/>
      </rPr>
      <t>1320 M8040A, 9270-0630</t>
    </r>
  </si>
  <si>
    <t>1371/1372</t>
  </si>
  <si>
    <t>192241 г.Санкт-Петербург пр.Александровской фермы д29-п т(812)3627450,3627451,ф.367-7353</t>
  </si>
  <si>
    <t>Метотест «Cпиро» 2-25</t>
  </si>
  <si>
    <t>MAC 800</t>
  </si>
  <si>
    <r>
      <t xml:space="preserve"> Dr.LEE</t>
    </r>
    <r>
      <rPr>
        <sz val="11"/>
        <rFont val="Arial Cyr"/>
        <family val="2"/>
      </rPr>
      <t xml:space="preserve">          310 B</t>
    </r>
  </si>
  <si>
    <t xml:space="preserve"> Advanced      </t>
  </si>
  <si>
    <t>1360</t>
  </si>
  <si>
    <r>
      <t xml:space="preserve">  </t>
    </r>
    <r>
      <rPr>
        <b/>
        <sz val="11"/>
        <rFont val="Arial Cyr"/>
        <family val="0"/>
      </rPr>
      <t xml:space="preserve"> Bionet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 xml:space="preserve">   </t>
    </r>
  </si>
  <si>
    <t>1342/1344</t>
  </si>
  <si>
    <t xml:space="preserve">Toitu              </t>
  </si>
  <si>
    <t xml:space="preserve">Sonicaid     </t>
  </si>
  <si>
    <t>110*150мм</t>
  </si>
  <si>
    <t>150*250 мм</t>
  </si>
  <si>
    <t>150*200 мм</t>
  </si>
  <si>
    <t>115*250 мм</t>
  </si>
  <si>
    <t>80*120 мм</t>
  </si>
  <si>
    <t>95*110 мм</t>
  </si>
  <si>
    <t xml:space="preserve">
</t>
  </si>
  <si>
    <t>с индикатором для ПАРОВОЙ стерилизации</t>
  </si>
  <si>
    <t>СМП21/01-"Р-Д", MIR, Schiller SP260 с датчиком SP-20, 
Vitalograf</t>
  </si>
  <si>
    <t>14501</t>
  </si>
  <si>
    <t>14534</t>
  </si>
  <si>
    <t>900мм х 840мм</t>
  </si>
  <si>
    <t>SPC 40     14290</t>
  </si>
  <si>
    <t>SPC 50      1429</t>
  </si>
  <si>
    <t>SPC 60     14293</t>
  </si>
  <si>
    <t>SPC 75     14291</t>
  </si>
  <si>
    <t>SPC 90     14296</t>
  </si>
  <si>
    <t>SPC 100   14294</t>
  </si>
  <si>
    <t>SPC 120   14292</t>
  </si>
  <si>
    <t>SPC 140   14295</t>
  </si>
  <si>
    <t>в кан. по 5,0 кг  (код 1906)</t>
  </si>
  <si>
    <t>во фл. по 0,25 кг (код 1904)</t>
  </si>
  <si>
    <t>во фл. по 0,25 кг (код 1902)</t>
  </si>
  <si>
    <t>в кан. по 5,0 кг     (код 1919)</t>
  </si>
  <si>
    <t>во фл. по 1,0 кг    ( код 1918)</t>
  </si>
  <si>
    <t>во фл. по 0,25 кг   (код 1943)</t>
  </si>
  <si>
    <t>в кан. по 5,0 кг     (код 1948)</t>
  </si>
  <si>
    <t>во фл. по 1,0 кг    ( код 1949)</t>
  </si>
  <si>
    <t>во фл. по 0,25 кг   (код 1952)</t>
  </si>
  <si>
    <t>в кан. по 5,0 кг   ( код 1910)</t>
  </si>
  <si>
    <t>во фл. по 1,0 кг   (код 1912)</t>
  </si>
  <si>
    <t>во фл. по 0,25 кг  (код 1914)</t>
  </si>
  <si>
    <t>в кан. по 5,0 кг    (код 1920)</t>
  </si>
  <si>
    <t>во фл. по 1,0 кг    (код 1922)</t>
  </si>
  <si>
    <t>во фл. по 0,25 кг  (код 1924)</t>
  </si>
  <si>
    <t>в кан. по 5,0 кг     (код 1930)</t>
  </si>
  <si>
    <t>в кан. по 5,0 кг   (код 1925)</t>
  </si>
  <si>
    <t>во фл. по 1,0 кг     (код 1932)</t>
  </si>
  <si>
    <t>во фл. по 0,25 кг    (код 1934)</t>
  </si>
  <si>
    <t>во фл. по 1,0 кг   (код 1927)</t>
  </si>
  <si>
    <t>во фл. по 0,25 кг  (код 1929)</t>
  </si>
  <si>
    <t>упаковка по 15 г   (код 1942)</t>
  </si>
  <si>
    <t>групповая упаковка - 15 ш.*15 г  (код 19421)</t>
  </si>
  <si>
    <t>групповая упаковка - 10 шт  (код 1941)</t>
  </si>
  <si>
    <t>в кан. по 5 кг.    (код 1960)</t>
  </si>
  <si>
    <t>во фл. по 1 кг     (код 1962)</t>
  </si>
  <si>
    <t>во фл по 0,25 кг  (код 1964)</t>
  </si>
  <si>
    <t>в кан.по 5,0кг с дозир.Устройством(1965)</t>
  </si>
  <si>
    <t>во фл. по 1 кг     (код 1966)</t>
  </si>
  <si>
    <t>во фл. по 0,25 кг (код 1967)</t>
  </si>
  <si>
    <t>во фл. по 0,20 кг  (код 1973)</t>
  </si>
  <si>
    <t>во фл. по 1 кг       (код 1972)</t>
  </si>
  <si>
    <t>во фл. по 0,2 кг     (код 1971)</t>
  </si>
  <si>
    <t>во фл. по 10 г        (код 1950)</t>
  </si>
  <si>
    <t>групповая упаковка-25фл.х10 г (код1951)</t>
  </si>
  <si>
    <t>Клемма сэлектродом на конечности  с винтом  (никель-серебро)</t>
  </si>
  <si>
    <t>Клемма сэлектродом на конечности с зажимом (никель-серебро)</t>
  </si>
  <si>
    <t>1341/1343</t>
  </si>
  <si>
    <t>Размер (см)</t>
  </si>
  <si>
    <t xml:space="preserve">13*18 </t>
  </si>
  <si>
    <t>18 * 24</t>
  </si>
  <si>
    <t xml:space="preserve"> 24 * 30 </t>
  </si>
  <si>
    <t xml:space="preserve"> 30 * 40 </t>
  </si>
  <si>
    <t>Ед.изм</t>
  </si>
  <si>
    <r>
      <t>педиатрич. Micro Med, ЛЗМО, MIR(</t>
    </r>
    <r>
      <rPr>
        <sz val="8"/>
        <rFont val="Arial Cyr"/>
        <family val="0"/>
      </rPr>
      <t>везде нужен адаптер)</t>
    </r>
  </si>
  <si>
    <t>192241 г.СПб, пр.Александровской фермы д29-п т(812)3627450, 3627451, 7153414 ф.367-7353</t>
  </si>
  <si>
    <t>гель для ЭКГ, РЭГ,ЭЭГ,ЭМГи электромиостимуляции</t>
  </si>
  <si>
    <t>упаковке</t>
  </si>
  <si>
    <t xml:space="preserve">200 шт в </t>
  </si>
  <si>
    <t>Артикул</t>
  </si>
  <si>
    <t>Наименование прибора, фирма-производитель</t>
  </si>
  <si>
    <t>Типоразмер</t>
  </si>
  <si>
    <t>без фильтра с фильтром</t>
  </si>
  <si>
    <t>с фильтром</t>
  </si>
  <si>
    <t>4305 BAO/DAO,</t>
  </si>
  <si>
    <t>ААО/CAO</t>
  </si>
  <si>
    <t xml:space="preserve">1335/13351  </t>
  </si>
  <si>
    <r>
      <t>Сorometris</t>
    </r>
    <r>
      <rPr>
        <sz val="10"/>
        <rFont val="Arial Cyr"/>
        <family val="0"/>
      </rPr>
      <t xml:space="preserve">    </t>
    </r>
  </si>
  <si>
    <t xml:space="preserve"> B 4483 ААО</t>
  </si>
  <si>
    <r>
      <t xml:space="preserve"> Biosys </t>
    </r>
    <r>
      <rPr>
        <b/>
        <sz val="10"/>
        <rFont val="Arial Cyr"/>
        <family val="0"/>
      </rPr>
      <t xml:space="preserve">  </t>
    </r>
  </si>
  <si>
    <t>13812/1383</t>
  </si>
  <si>
    <r>
      <t xml:space="preserve"> </t>
    </r>
    <r>
      <rPr>
        <sz val="10"/>
        <rFont val="Arial Cyr"/>
        <family val="0"/>
      </rPr>
      <t>BFM 800</t>
    </r>
  </si>
  <si>
    <r>
      <t xml:space="preserve">Analogic </t>
    </r>
    <r>
      <rPr>
        <b/>
        <sz val="10"/>
        <rFont val="Arial Cyr"/>
        <family val="0"/>
      </rPr>
      <t xml:space="preserve">        </t>
    </r>
    <r>
      <rPr>
        <sz val="10"/>
        <rFont val="Arial Cyr"/>
        <family val="0"/>
      </rPr>
      <t>1361</t>
    </r>
  </si>
  <si>
    <t>1333/13332</t>
  </si>
  <si>
    <t>1334/13331</t>
  </si>
  <si>
    <t>0844/16292</t>
  </si>
  <si>
    <t>БУМАГА СОБСТВЕННОГО ПРОИЗВОДСТВА</t>
  </si>
  <si>
    <t>Для приборов c тепловой запиcью ( импортная оcнова )</t>
  </si>
  <si>
    <t>Для приборов c тепловой запиcью ( импортная оcнова ,без cетки )</t>
  </si>
  <si>
    <t xml:space="preserve">Бумага импортного и отечественного производства для ЭКГ </t>
  </si>
  <si>
    <t>РОССИЯ</t>
  </si>
  <si>
    <t>Бумага для фетальных мониторов</t>
  </si>
  <si>
    <t xml:space="preserve">Бумага  для видеопринтеров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</si>
</sst>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[$-FC19]d\ mmmm\ yyyy\ &quot;г.&quot;"/>
  </numFmts>
  <fonts count="72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Monotype Sorts"/>
      <family val="0"/>
    </font>
    <font>
      <b/>
      <sz val="20"/>
      <name val="Arial CYR"/>
      <family val="2"/>
    </font>
    <font>
      <sz val="11"/>
      <color indexed="10"/>
      <name val="Arial Cyr"/>
      <family val="2"/>
    </font>
    <font>
      <sz val="11"/>
      <color indexed="8"/>
      <name val="Arial Cyr"/>
      <family val="2"/>
    </font>
    <font>
      <b/>
      <sz val="22"/>
      <name val="Arial CYR"/>
      <family val="2"/>
    </font>
    <font>
      <sz val="22"/>
      <name val="Arial CYR"/>
      <family val="2"/>
    </font>
    <font>
      <b/>
      <i/>
      <sz val="10"/>
      <name val="Arial Cyr"/>
      <family val="2"/>
    </font>
    <font>
      <b/>
      <sz val="11"/>
      <name val="Arial TUR"/>
      <family val="2"/>
    </font>
    <font>
      <sz val="11"/>
      <name val="Arial TUR"/>
      <family val="2"/>
    </font>
    <font>
      <sz val="9"/>
      <name val="Arial Cyr"/>
      <family val="2"/>
    </font>
    <font>
      <sz val="20"/>
      <name val="Arial CYR"/>
      <family val="2"/>
    </font>
    <font>
      <b/>
      <i/>
      <sz val="10"/>
      <name val="Arial Greek"/>
      <family val="2"/>
    </font>
    <font>
      <i/>
      <sz val="10"/>
      <name val="Arial Greek"/>
      <family val="2"/>
    </font>
    <font>
      <b/>
      <i/>
      <sz val="11"/>
      <name val="Arial Greek"/>
      <family val="2"/>
    </font>
    <font>
      <sz val="12"/>
      <name val="Arial Cyr"/>
      <family val="2"/>
    </font>
    <font>
      <b/>
      <sz val="18"/>
      <name val="Courier New TUR"/>
      <family val="3"/>
    </font>
    <font>
      <i/>
      <sz val="10"/>
      <name val="Arial Cyr"/>
      <family val="2"/>
    </font>
    <font>
      <i/>
      <sz val="11"/>
      <name val="Arial Cyr"/>
      <family val="2"/>
    </font>
    <font>
      <b/>
      <sz val="14"/>
      <name val="Arial Cyr"/>
      <family val="2"/>
    </font>
    <font>
      <b/>
      <i/>
      <sz val="9"/>
      <name val="Arial Cyr"/>
      <family val="2"/>
    </font>
    <font>
      <sz val="8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8"/>
      <name val="Arial Cyr"/>
      <family val="0"/>
    </font>
    <font>
      <b/>
      <sz val="9"/>
      <name val="Arial Cyr"/>
      <family val="2"/>
    </font>
    <font>
      <sz val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33" borderId="15" xfId="0" applyNumberFormat="1" applyFont="1" applyFill="1" applyBorder="1" applyAlignment="1">
      <alignment horizontal="centerContinuous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33" borderId="16" xfId="0" applyNumberFormat="1" applyFont="1" applyFill="1" applyBorder="1" applyAlignment="1">
      <alignment horizontal="centerContinuous"/>
    </xf>
    <xf numFmtId="49" fontId="0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2" fillId="35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2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vertical="center"/>
    </xf>
    <xf numFmtId="49" fontId="13" fillId="35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35" borderId="18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2" fillId="35" borderId="20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1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1" fontId="9" fillId="0" borderId="2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49" fontId="2" fillId="34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wrapText="1"/>
    </xf>
    <xf numFmtId="49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2" fillId="34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49" fontId="2" fillId="34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2" fontId="21" fillId="0" borderId="14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6" fillId="0" borderId="2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top"/>
    </xf>
    <xf numFmtId="49" fontId="0" fillId="0" borderId="14" xfId="0" applyNumberFormat="1" applyFont="1" applyBorder="1" applyAlignment="1">
      <alignment horizontal="left" wrapText="1"/>
    </xf>
    <xf numFmtId="2" fontId="0" fillId="0" borderId="14" xfId="0" applyNumberForma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2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2" fontId="29" fillId="0" borderId="26" xfId="0" applyNumberFormat="1" applyFont="1" applyBorder="1" applyAlignment="1">
      <alignment horizontal="center" wrapText="1"/>
    </xf>
    <xf numFmtId="0" fontId="28" fillId="0" borderId="27" xfId="0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29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 wrapText="1"/>
    </xf>
    <xf numFmtId="4" fontId="28" fillId="0" borderId="30" xfId="0" applyNumberFormat="1" applyFont="1" applyBorder="1" applyAlignment="1">
      <alignment horizontal="center" vertical="top" wrapText="1"/>
    </xf>
    <xf numFmtId="4" fontId="28" fillId="0" borderId="26" xfId="0" applyNumberFormat="1" applyFont="1" applyBorder="1" applyAlignment="1">
      <alignment horizontal="center" vertical="top" wrapText="1"/>
    </xf>
    <xf numFmtId="2" fontId="29" fillId="0" borderId="30" xfId="0" applyNumberFormat="1" applyFont="1" applyBorder="1" applyAlignment="1">
      <alignment horizontal="center" wrapText="1"/>
    </xf>
    <xf numFmtId="0" fontId="28" fillId="0" borderId="31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3" fillId="35" borderId="34" xfId="0" applyNumberFormat="1" applyFont="1" applyFill="1" applyBorder="1" applyAlignment="1">
      <alignment horizontal="left"/>
    </xf>
    <xf numFmtId="2" fontId="3" fillId="0" borderId="26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9" fontId="3" fillId="35" borderId="35" xfId="0" applyNumberFormat="1" applyFont="1" applyFill="1" applyBorder="1" applyAlignment="1">
      <alignment horizontal="left"/>
    </xf>
    <xf numFmtId="49" fontId="2" fillId="0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center"/>
    </xf>
    <xf numFmtId="49" fontId="30" fillId="0" borderId="25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/>
    </xf>
    <xf numFmtId="49" fontId="30" fillId="0" borderId="25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/>
    </xf>
    <xf numFmtId="49" fontId="14" fillId="35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49" fontId="2" fillId="35" borderId="14" xfId="0" applyNumberFormat="1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49" fontId="4" fillId="0" borderId="19" xfId="0" applyNumberFormat="1" applyFont="1" applyFill="1" applyBorder="1" applyAlignment="1">
      <alignment vertical="center"/>
    </xf>
    <xf numFmtId="2" fontId="0" fillId="0" borderId="3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8" fillId="0" borderId="38" xfId="0" applyFont="1" applyBorder="1" applyAlignment="1">
      <alignment vertical="top" wrapText="1"/>
    </xf>
    <xf numFmtId="0" fontId="28" fillId="0" borderId="39" xfId="0" applyFont="1" applyBorder="1" applyAlignment="1">
      <alignment horizontal="center" vertical="top" wrapText="1"/>
    </xf>
    <xf numFmtId="2" fontId="29" fillId="0" borderId="40" xfId="0" applyNumberFormat="1" applyFont="1" applyBorder="1" applyAlignment="1">
      <alignment horizontal="center" wrapText="1"/>
    </xf>
    <xf numFmtId="2" fontId="29" fillId="0" borderId="41" xfId="0" applyNumberFormat="1" applyFont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2" fontId="1" fillId="0" borderId="4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2" fontId="3" fillId="0" borderId="44" xfId="0" applyNumberFormat="1" applyFont="1" applyFill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14" fillId="0" borderId="12" xfId="0" applyFont="1" applyBorder="1" applyAlignment="1">
      <alignment horizontal="justify" vertical="justify"/>
    </xf>
    <xf numFmtId="0" fontId="14" fillId="0" borderId="18" xfId="0" applyFont="1" applyBorder="1" applyAlignment="1">
      <alignment horizontal="justify" vertical="justify"/>
    </xf>
    <xf numFmtId="2" fontId="14" fillId="0" borderId="26" xfId="0" applyNumberFormat="1" applyFont="1" applyFill="1" applyBorder="1" applyAlignment="1">
      <alignment horizontal="justify" vertical="justify"/>
    </xf>
    <xf numFmtId="0" fontId="14" fillId="0" borderId="25" xfId="0" applyFont="1" applyBorder="1" applyAlignment="1">
      <alignment horizontal="justify" vertical="justify"/>
    </xf>
    <xf numFmtId="2" fontId="14" fillId="0" borderId="26" xfId="0" applyNumberFormat="1" applyFont="1" applyFill="1" applyBorder="1" applyAlignment="1">
      <alignment horizontal="justify" vertical="justify" wrapText="1"/>
    </xf>
    <xf numFmtId="0" fontId="14" fillId="0" borderId="11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/>
    </xf>
    <xf numFmtId="0" fontId="14" fillId="0" borderId="25" xfId="0" applyFont="1" applyFill="1" applyBorder="1" applyAlignment="1">
      <alignment horizontal="justify" vertical="justify"/>
    </xf>
    <xf numFmtId="0" fontId="14" fillId="0" borderId="14" xfId="0" applyFont="1" applyBorder="1" applyAlignment="1">
      <alignment horizontal="justify" vertical="justify"/>
    </xf>
    <xf numFmtId="0" fontId="14" fillId="0" borderId="29" xfId="0" applyFont="1" applyFill="1" applyBorder="1" applyAlignment="1">
      <alignment horizontal="justify" vertical="justify"/>
    </xf>
    <xf numFmtId="0" fontId="14" fillId="0" borderId="20" xfId="0" applyFont="1" applyBorder="1" applyAlignment="1">
      <alignment horizontal="justify" vertical="justify"/>
    </xf>
    <xf numFmtId="0" fontId="14" fillId="34" borderId="13" xfId="0" applyFont="1" applyFill="1" applyBorder="1" applyAlignment="1">
      <alignment horizontal="justify" vertical="justify"/>
    </xf>
    <xf numFmtId="0" fontId="14" fillId="0" borderId="27" xfId="0" applyFont="1" applyFill="1" applyBorder="1" applyAlignment="1">
      <alignment horizontal="justify" vertical="justify"/>
    </xf>
    <xf numFmtId="2" fontId="14" fillId="0" borderId="48" xfId="0" applyNumberFormat="1" applyFont="1" applyFill="1" applyBorder="1" applyAlignment="1">
      <alignment horizontal="justify" vertical="justify" wrapText="1"/>
    </xf>
    <xf numFmtId="0" fontId="14" fillId="0" borderId="38" xfId="0" applyFont="1" applyFill="1" applyBorder="1" applyAlignment="1">
      <alignment horizontal="justify" vertical="justify"/>
    </xf>
    <xf numFmtId="0" fontId="14" fillId="34" borderId="49" xfId="0" applyFont="1" applyFill="1" applyBorder="1" applyAlignment="1">
      <alignment horizontal="justify" vertical="justify" wrapText="1"/>
    </xf>
    <xf numFmtId="0" fontId="14" fillId="0" borderId="39" xfId="0" applyFont="1" applyBorder="1" applyAlignment="1">
      <alignment horizontal="justify" vertical="justify"/>
    </xf>
    <xf numFmtId="2" fontId="14" fillId="0" borderId="40" xfId="0" applyNumberFormat="1" applyFont="1" applyFill="1" applyBorder="1" applyAlignment="1">
      <alignment horizontal="justify" vertical="justify"/>
    </xf>
    <xf numFmtId="0" fontId="14" fillId="34" borderId="11" xfId="0" applyFont="1" applyFill="1" applyBorder="1" applyAlignment="1">
      <alignment horizontal="justify" vertical="justify"/>
    </xf>
    <xf numFmtId="2" fontId="14" fillId="0" borderId="44" xfId="0" applyNumberFormat="1" applyFont="1" applyBorder="1" applyAlignment="1">
      <alignment horizontal="justify" vertical="justify"/>
    </xf>
    <xf numFmtId="0" fontId="14" fillId="0" borderId="14" xfId="0" applyFont="1" applyFill="1" applyBorder="1" applyAlignment="1">
      <alignment horizontal="justify" vertical="justify"/>
    </xf>
    <xf numFmtId="0" fontId="14" fillId="0" borderId="12" xfId="0" applyFont="1" applyFill="1" applyBorder="1" applyAlignment="1">
      <alignment horizontal="justify" vertical="justify"/>
    </xf>
    <xf numFmtId="0" fontId="14" fillId="0" borderId="31" xfId="0" applyFont="1" applyBorder="1" applyAlignment="1">
      <alignment horizontal="justify" vertical="justify"/>
    </xf>
    <xf numFmtId="0" fontId="14" fillId="0" borderId="32" xfId="0" applyFont="1" applyBorder="1" applyAlignment="1">
      <alignment horizontal="justify" vertical="justify"/>
    </xf>
    <xf numFmtId="0" fontId="14" fillId="34" borderId="50" xfId="0" applyFont="1" applyFill="1" applyBorder="1" applyAlignment="1">
      <alignment horizontal="justify" vertical="justify"/>
    </xf>
    <xf numFmtId="0" fontId="14" fillId="34" borderId="43" xfId="0" applyFont="1" applyFill="1" applyBorder="1" applyAlignment="1">
      <alignment horizontal="justify" vertical="justify"/>
    </xf>
    <xf numFmtId="2" fontId="14" fillId="0" borderId="40" xfId="0" applyNumberFormat="1" applyFont="1" applyFill="1" applyBorder="1" applyAlignment="1">
      <alignment horizontal="justify" vertical="justify" wrapText="1"/>
    </xf>
    <xf numFmtId="0" fontId="14" fillId="34" borderId="0" xfId="0" applyFont="1" applyFill="1" applyBorder="1" applyAlignment="1">
      <alignment horizontal="justify" vertical="justify"/>
    </xf>
    <xf numFmtId="0" fontId="2" fillId="34" borderId="0" xfId="0" applyFont="1" applyFill="1" applyBorder="1" applyAlignment="1">
      <alignment horizontal="justify" vertical="justify"/>
    </xf>
    <xf numFmtId="0" fontId="14" fillId="34" borderId="10" xfId="0" applyFont="1" applyFill="1" applyBorder="1" applyAlignment="1">
      <alignment horizontal="justify" vertical="justify"/>
    </xf>
    <xf numFmtId="0" fontId="14" fillId="0" borderId="22" xfId="0" applyFont="1" applyBorder="1" applyAlignment="1">
      <alignment horizontal="justify" vertical="justify"/>
    </xf>
    <xf numFmtId="0" fontId="14" fillId="0" borderId="31" xfId="0" applyFont="1" applyFill="1" applyBorder="1" applyAlignment="1">
      <alignment horizontal="justify" vertical="justify"/>
    </xf>
    <xf numFmtId="0" fontId="14" fillId="34" borderId="51" xfId="0" applyFont="1" applyFill="1" applyBorder="1" applyAlignment="1">
      <alignment horizontal="justify" vertical="justify"/>
    </xf>
    <xf numFmtId="0" fontId="14" fillId="0" borderId="51" xfId="0" applyFont="1" applyBorder="1" applyAlignment="1">
      <alignment horizontal="justify" vertical="justify"/>
    </xf>
    <xf numFmtId="2" fontId="14" fillId="0" borderId="37" xfId="0" applyNumberFormat="1" applyFont="1" applyFill="1" applyBorder="1" applyAlignment="1">
      <alignment horizontal="justify" vertical="justify" wrapText="1"/>
    </xf>
    <xf numFmtId="0" fontId="14" fillId="0" borderId="34" xfId="0" applyFont="1" applyBorder="1" applyAlignment="1">
      <alignment horizontal="justify" vertical="justify"/>
    </xf>
    <xf numFmtId="0" fontId="14" fillId="0" borderId="13" xfId="0" applyFont="1" applyFill="1" applyBorder="1" applyAlignment="1">
      <alignment horizontal="justify" vertical="justify"/>
    </xf>
    <xf numFmtId="2" fontId="14" fillId="0" borderId="30" xfId="0" applyNumberFormat="1" applyFont="1" applyFill="1" applyBorder="1" applyAlignment="1">
      <alignment horizontal="justify" vertical="justify" wrapText="1"/>
    </xf>
    <xf numFmtId="0" fontId="14" fillId="0" borderId="45" xfId="0" applyFont="1" applyFill="1" applyBorder="1" applyAlignment="1">
      <alignment horizontal="justify" vertical="justify"/>
    </xf>
    <xf numFmtId="0" fontId="14" fillId="0" borderId="0" xfId="0" applyFont="1" applyFill="1" applyBorder="1" applyAlignment="1">
      <alignment horizontal="justify" vertical="justify"/>
    </xf>
    <xf numFmtId="0" fontId="14" fillId="0" borderId="15" xfId="0" applyFont="1" applyBorder="1" applyAlignment="1">
      <alignment horizontal="justify" vertical="justify" wrapText="1"/>
    </xf>
    <xf numFmtId="2" fontId="14" fillId="0" borderId="14" xfId="0" applyNumberFormat="1" applyFont="1" applyBorder="1" applyAlignment="1">
      <alignment horizontal="justify" vertical="justify"/>
    </xf>
    <xf numFmtId="0" fontId="14" fillId="0" borderId="44" xfId="0" applyFont="1" applyBorder="1" applyAlignment="1">
      <alignment horizontal="justify" vertical="justify"/>
    </xf>
    <xf numFmtId="0" fontId="14" fillId="0" borderId="15" xfId="0" applyFont="1" applyBorder="1" applyAlignment="1">
      <alignment horizontal="justify" vertical="justify"/>
    </xf>
    <xf numFmtId="0" fontId="14" fillId="0" borderId="0" xfId="0" applyFont="1" applyBorder="1" applyAlignment="1">
      <alignment horizontal="justify" vertical="justify"/>
    </xf>
    <xf numFmtId="2" fontId="14" fillId="0" borderId="14" xfId="0" applyNumberFormat="1" applyFont="1" applyFill="1" applyBorder="1" applyAlignment="1">
      <alignment horizontal="justify" vertical="justify"/>
    </xf>
    <xf numFmtId="0" fontId="14" fillId="0" borderId="52" xfId="0" applyFont="1" applyBorder="1" applyAlignment="1">
      <alignment horizontal="justify" vertical="justify"/>
    </xf>
    <xf numFmtId="2" fontId="14" fillId="0" borderId="32" xfId="0" applyNumberFormat="1" applyFont="1" applyBorder="1" applyAlignment="1">
      <alignment horizontal="justify" vertical="justify"/>
    </xf>
    <xf numFmtId="49" fontId="14" fillId="0" borderId="25" xfId="0" applyNumberFormat="1" applyFont="1" applyBorder="1" applyAlignment="1">
      <alignment horizontal="left" vertical="justify"/>
    </xf>
    <xf numFmtId="0" fontId="14" fillId="34" borderId="13" xfId="0" applyFont="1" applyFill="1" applyBorder="1" applyAlignment="1">
      <alignment vertical="justify" wrapText="1"/>
    </xf>
    <xf numFmtId="0" fontId="14" fillId="34" borderId="47" xfId="0" applyFont="1" applyFill="1" applyBorder="1" applyAlignment="1">
      <alignment vertical="justify" wrapText="1"/>
    </xf>
    <xf numFmtId="2" fontId="32" fillId="0" borderId="44" xfId="0" applyNumberFormat="1" applyFont="1" applyFill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0" fillId="34" borderId="53" xfId="0" applyFont="1" applyFill="1" applyBorder="1" applyAlignment="1">
      <alignment horizontal="center"/>
    </xf>
    <xf numFmtId="2" fontId="2" fillId="0" borderId="54" xfId="0" applyNumberFormat="1" applyFont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4" fillId="0" borderId="13" xfId="0" applyFont="1" applyBorder="1" applyAlignment="1">
      <alignment horizontal="justify" vertical="justify"/>
    </xf>
    <xf numFmtId="0" fontId="0" fillId="0" borderId="0" xfId="0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center"/>
    </xf>
    <xf numFmtId="164" fontId="1" fillId="0" borderId="57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left"/>
    </xf>
    <xf numFmtId="164" fontId="0" fillId="0" borderId="58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164" fontId="0" fillId="0" borderId="41" xfId="0" applyNumberForma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164" fontId="1" fillId="0" borderId="48" xfId="0" applyNumberFormat="1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164" fontId="0" fillId="0" borderId="46" xfId="0" applyNumberForma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164" fontId="1" fillId="0" borderId="58" xfId="0" applyNumberFormat="1" applyFont="1" applyFill="1" applyBorder="1" applyAlignment="1">
      <alignment horizontal="left"/>
    </xf>
    <xf numFmtId="164" fontId="0" fillId="0" borderId="48" xfId="0" applyNumberFormat="1" applyFill="1" applyBorder="1" applyAlignment="1">
      <alignment horizontal="center"/>
    </xf>
    <xf numFmtId="0" fontId="0" fillId="0" borderId="59" xfId="0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164" fontId="1" fillId="0" borderId="62" xfId="0" applyNumberFormat="1" applyFont="1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164" fontId="0" fillId="0" borderId="57" xfId="0" applyNumberFormat="1" applyFill="1" applyBorder="1" applyAlignment="1">
      <alignment horizontal="center"/>
    </xf>
    <xf numFmtId="164" fontId="0" fillId="0" borderId="41" xfId="0" applyNumberFormat="1" applyFill="1" applyBorder="1" applyAlignment="1" quotePrefix="1">
      <alignment horizontal="center"/>
    </xf>
    <xf numFmtId="0" fontId="0" fillId="0" borderId="3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0" fontId="2" fillId="34" borderId="13" xfId="0" applyFont="1" applyFill="1" applyBorder="1" applyAlignment="1">
      <alignment horizontal="justify" vertical="justify"/>
    </xf>
    <xf numFmtId="0" fontId="14" fillId="34" borderId="49" xfId="0" applyFont="1" applyFill="1" applyBorder="1" applyAlignment="1">
      <alignment horizontal="center" vertical="justify" wrapText="1"/>
    </xf>
    <xf numFmtId="0" fontId="14" fillId="34" borderId="13" xfId="0" applyFont="1" applyFill="1" applyBorder="1" applyAlignment="1">
      <alignment horizontal="center" vertical="justify" wrapText="1"/>
    </xf>
    <xf numFmtId="2" fontId="14" fillId="0" borderId="26" xfId="0" applyNumberFormat="1" applyFont="1" applyFill="1" applyBorder="1" applyAlignment="1">
      <alignment horizontal="justify" vertical="justify"/>
    </xf>
    <xf numFmtId="2" fontId="14" fillId="0" borderId="48" xfId="0" applyNumberFormat="1" applyFont="1" applyFill="1" applyBorder="1" applyAlignment="1">
      <alignment horizontal="justify" vertical="justify"/>
    </xf>
    <xf numFmtId="0" fontId="14" fillId="0" borderId="20" xfId="0" applyFont="1" applyBorder="1" applyAlignment="1">
      <alignment horizontal="justify" vertical="justify" wrapText="1"/>
    </xf>
    <xf numFmtId="2" fontId="14" fillId="0" borderId="11" xfId="0" applyNumberFormat="1" applyFont="1" applyBorder="1" applyAlignment="1">
      <alignment horizontal="justify" vertical="justify"/>
    </xf>
    <xf numFmtId="2" fontId="1" fillId="0" borderId="14" xfId="0" applyNumberFormat="1" applyFont="1" applyFill="1" applyBorder="1" applyAlignment="1">
      <alignment horizontal="left" vertical="justify"/>
    </xf>
    <xf numFmtId="2" fontId="32" fillId="0" borderId="14" xfId="0" applyNumberFormat="1" applyFont="1" applyFill="1" applyBorder="1" applyAlignment="1">
      <alignment horizontal="left" vertical="justify"/>
    </xf>
    <xf numFmtId="0" fontId="0" fillId="0" borderId="29" xfId="0" applyFont="1" applyBorder="1" applyAlignment="1">
      <alignment horizontal="justify" vertical="justify"/>
    </xf>
    <xf numFmtId="0" fontId="0" fillId="0" borderId="25" xfId="0" applyFont="1" applyBorder="1" applyAlignment="1">
      <alignment horizontal="justify" vertical="justify"/>
    </xf>
    <xf numFmtId="49" fontId="0" fillId="0" borderId="25" xfId="0" applyNumberFormat="1" applyFont="1" applyFill="1" applyBorder="1" applyAlignment="1">
      <alignment horizontal="justify" vertical="justify"/>
    </xf>
    <xf numFmtId="0" fontId="0" fillId="0" borderId="31" xfId="0" applyFont="1" applyBorder="1" applyAlignment="1">
      <alignment horizontal="justify" vertical="justify"/>
    </xf>
    <xf numFmtId="0" fontId="0" fillId="34" borderId="0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left" vertical="justify"/>
    </xf>
    <xf numFmtId="2" fontId="32" fillId="0" borderId="26" xfId="0" applyNumberFormat="1" applyFont="1" applyFill="1" applyBorder="1" applyAlignment="1">
      <alignment horizontal="left" vertical="justify"/>
    </xf>
    <xf numFmtId="49" fontId="0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49" fontId="12" fillId="35" borderId="3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49" fontId="14" fillId="35" borderId="25" xfId="0" applyNumberFormat="1" applyFont="1" applyFill="1" applyBorder="1" applyAlignment="1">
      <alignment/>
    </xf>
    <xf numFmtId="0" fontId="0" fillId="0" borderId="44" xfId="0" applyBorder="1" applyAlignment="1">
      <alignment/>
    </xf>
    <xf numFmtId="49" fontId="2" fillId="0" borderId="25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9" fontId="0" fillId="0" borderId="35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33" fillId="34" borderId="14" xfId="0" applyNumberFormat="1" applyFont="1" applyFill="1" applyBorder="1" applyAlignment="1">
      <alignment/>
    </xf>
    <xf numFmtId="49" fontId="33" fillId="0" borderId="1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5" borderId="14" xfId="0" applyFill="1" applyBorder="1" applyAlignment="1">
      <alignment/>
    </xf>
    <xf numFmtId="0" fontId="14" fillId="0" borderId="44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64" xfId="0" applyBorder="1" applyAlignment="1">
      <alignment/>
    </xf>
    <xf numFmtId="49" fontId="1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49" fontId="3" fillId="35" borderId="25" xfId="0" applyNumberFormat="1" applyFont="1" applyFill="1" applyBorder="1" applyAlignment="1">
      <alignment horizontal="left"/>
    </xf>
    <xf numFmtId="49" fontId="3" fillId="35" borderId="25" xfId="0" applyNumberFormat="1" applyFont="1" applyFill="1" applyBorder="1" applyAlignment="1">
      <alignment horizontal="left"/>
    </xf>
    <xf numFmtId="49" fontId="2" fillId="35" borderId="25" xfId="0" applyNumberFormat="1" applyFont="1" applyFill="1" applyBorder="1" applyAlignment="1">
      <alignment horizontal="left"/>
    </xf>
    <xf numFmtId="49" fontId="3" fillId="35" borderId="25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right"/>
    </xf>
    <xf numFmtId="0" fontId="1" fillId="35" borderId="25" xfId="0" applyFont="1" applyFill="1" applyBorder="1" applyAlignment="1">
      <alignment/>
    </xf>
    <xf numFmtId="0" fontId="0" fillId="0" borderId="32" xfId="0" applyBorder="1" applyAlignment="1">
      <alignment horizontal="center"/>
    </xf>
    <xf numFmtId="49" fontId="0" fillId="0" borderId="25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right" wrapText="1"/>
    </xf>
    <xf numFmtId="2" fontId="2" fillId="0" borderId="11" xfId="43" applyNumberFormat="1" applyFont="1" applyFill="1" applyBorder="1" applyAlignment="1">
      <alignment horizontal="center"/>
    </xf>
    <xf numFmtId="2" fontId="0" fillId="35" borderId="58" xfId="0" applyNumberFormat="1" applyFill="1" applyBorder="1" applyAlignment="1">
      <alignment horizontal="center" vertical="center"/>
    </xf>
    <xf numFmtId="2" fontId="0" fillId="35" borderId="50" xfId="0" applyNumberForma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/>
    </xf>
    <xf numFmtId="49" fontId="11" fillId="35" borderId="15" xfId="0" applyNumberFormat="1" applyFont="1" applyFill="1" applyBorder="1" applyAlignment="1">
      <alignment horizontal="center"/>
    </xf>
    <xf numFmtId="49" fontId="24" fillId="35" borderId="16" xfId="0" applyNumberFormat="1" applyFont="1" applyFill="1" applyBorder="1" applyAlignment="1">
      <alignment horizontal="center"/>
    </xf>
    <xf numFmtId="49" fontId="24" fillId="35" borderId="15" xfId="0" applyNumberFormat="1" applyFont="1" applyFill="1" applyBorder="1" applyAlignment="1">
      <alignment horizontal="center"/>
    </xf>
    <xf numFmtId="49" fontId="24" fillId="35" borderId="1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9" fontId="11" fillId="35" borderId="1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4" fillId="35" borderId="53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35" borderId="68" xfId="0" applyNumberFormat="1" applyFont="1" applyFill="1" applyBorder="1" applyAlignment="1">
      <alignment horizontal="center" vertical="center"/>
    </xf>
    <xf numFmtId="49" fontId="4" fillId="35" borderId="69" xfId="0" applyNumberFormat="1" applyFont="1" applyFill="1" applyBorder="1" applyAlignment="1">
      <alignment horizontal="center" vertical="center"/>
    </xf>
    <xf numFmtId="49" fontId="4" fillId="35" borderId="7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35" borderId="35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5" borderId="65" xfId="0" applyNumberFormat="1" applyFont="1" applyFill="1" applyBorder="1" applyAlignment="1">
      <alignment horizontal="center" vertical="center"/>
    </xf>
    <xf numFmtId="2" fontId="1" fillId="35" borderId="23" xfId="0" applyNumberFormat="1" applyFont="1" applyFill="1" applyBorder="1" applyAlignment="1">
      <alignment horizontal="center" vertical="center"/>
    </xf>
    <xf numFmtId="2" fontId="1" fillId="35" borderId="5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9" fontId="3" fillId="35" borderId="25" xfId="0" applyNumberFormat="1" applyFont="1" applyFill="1" applyBorder="1" applyAlignment="1">
      <alignment horizontal="left"/>
    </xf>
    <xf numFmtId="49" fontId="3" fillId="35" borderId="14" xfId="0" applyNumberFormat="1" applyFont="1" applyFill="1" applyBorder="1" applyAlignment="1">
      <alignment horizontal="left"/>
    </xf>
    <xf numFmtId="0" fontId="14" fillId="34" borderId="13" xfId="0" applyFont="1" applyFill="1" applyBorder="1" applyAlignment="1">
      <alignment horizontal="justify" vertical="justify"/>
    </xf>
    <xf numFmtId="0" fontId="14" fillId="34" borderId="47" xfId="0" applyFont="1" applyFill="1" applyBorder="1" applyAlignment="1">
      <alignment horizontal="justify" vertical="justify"/>
    </xf>
    <xf numFmtId="0" fontId="14" fillId="0" borderId="12" xfId="0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2" fontId="1" fillId="35" borderId="35" xfId="0" applyNumberFormat="1" applyFont="1" applyFill="1" applyBorder="1" applyAlignment="1">
      <alignment horizontal="left" vertical="justify"/>
    </xf>
    <xf numFmtId="2" fontId="1" fillId="35" borderId="15" xfId="0" applyNumberFormat="1" applyFont="1" applyFill="1" applyBorder="1" applyAlignment="1">
      <alignment horizontal="left" vertical="justify"/>
    </xf>
    <xf numFmtId="2" fontId="1" fillId="35" borderId="65" xfId="0" applyNumberFormat="1" applyFont="1" applyFill="1" applyBorder="1" applyAlignment="1">
      <alignment horizontal="left" vertical="justify"/>
    </xf>
    <xf numFmtId="0" fontId="1" fillId="0" borderId="63" xfId="0" applyFont="1" applyFill="1" applyBorder="1" applyAlignment="1">
      <alignment horizontal="left" vertical="justify"/>
    </xf>
    <xf numFmtId="0" fontId="1" fillId="0" borderId="71" xfId="0" applyFont="1" applyFill="1" applyBorder="1" applyAlignment="1">
      <alignment horizontal="left" vertical="justify"/>
    </xf>
    <xf numFmtId="0" fontId="1" fillId="0" borderId="72" xfId="0" applyFont="1" applyFill="1" applyBorder="1" applyAlignment="1">
      <alignment horizontal="left" vertical="justify"/>
    </xf>
    <xf numFmtId="0" fontId="14" fillId="34" borderId="49" xfId="0" applyFont="1" applyFill="1" applyBorder="1" applyAlignment="1">
      <alignment horizontal="center" vertical="justify" wrapText="1"/>
    </xf>
    <xf numFmtId="0" fontId="14" fillId="34" borderId="13" xfId="0" applyFont="1" applyFill="1" applyBorder="1" applyAlignment="1">
      <alignment horizontal="center" vertical="justify" wrapText="1"/>
    </xf>
    <xf numFmtId="0" fontId="1" fillId="33" borderId="34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62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center" vertical="justify"/>
    </xf>
    <xf numFmtId="0" fontId="14" fillId="34" borderId="13" xfId="0" applyFont="1" applyFill="1" applyBorder="1" applyAlignment="1">
      <alignment horizontal="center" vertical="justify"/>
    </xf>
    <xf numFmtId="0" fontId="14" fillId="34" borderId="47" xfId="0" applyFont="1" applyFill="1" applyBorder="1" applyAlignment="1">
      <alignment horizontal="center" vertical="justify"/>
    </xf>
    <xf numFmtId="0" fontId="14" fillId="0" borderId="12" xfId="0" applyFont="1" applyBorder="1" applyAlignment="1">
      <alignment horizontal="justify" vertical="justify"/>
    </xf>
    <xf numFmtId="0" fontId="14" fillId="0" borderId="13" xfId="0" applyFont="1" applyBorder="1" applyAlignment="1">
      <alignment horizontal="justify" vertical="justify"/>
    </xf>
    <xf numFmtId="0" fontId="14" fillId="0" borderId="11" xfId="0" applyFont="1" applyBorder="1" applyAlignment="1">
      <alignment horizontal="justify" vertical="justify"/>
    </xf>
    <xf numFmtId="0" fontId="6" fillId="0" borderId="4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26" fillId="0" borderId="63" xfId="0" applyFont="1" applyBorder="1" applyAlignment="1">
      <alignment horizontal="center" vertical="top" wrapText="1"/>
    </xf>
    <xf numFmtId="0" fontId="26" fillId="0" borderId="71" xfId="0" applyFont="1" applyBorder="1" applyAlignment="1">
      <alignment horizontal="center" vertical="top" wrapText="1"/>
    </xf>
    <xf numFmtId="0" fontId="26" fillId="0" borderId="72" xfId="0" applyFont="1" applyBorder="1" applyAlignment="1">
      <alignment horizontal="center" vertical="top" wrapText="1"/>
    </xf>
    <xf numFmtId="0" fontId="27" fillId="0" borderId="73" xfId="0" applyFont="1" applyBorder="1" applyAlignment="1">
      <alignment horizontal="center" vertical="top" wrapText="1"/>
    </xf>
    <xf numFmtId="0" fontId="27" fillId="0" borderId="74" xfId="0" applyFont="1" applyBorder="1" applyAlignment="1">
      <alignment horizontal="center" vertical="top" wrapText="1"/>
    </xf>
    <xf numFmtId="0" fontId="27" fillId="0" borderId="54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53" xfId="0" applyFont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0" fillId="0" borderId="24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2" fontId="2" fillId="0" borderId="3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74;&#1099;&#1081;%20&#1087;&#1088;&#1072;&#1081;&#1089;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еч"/>
      <sheetName val="импорт1"/>
      <sheetName val="импорт2"/>
      <sheetName val="импортВпФм"/>
      <sheetName val="стерил"/>
      <sheetName val="крепир"/>
      <sheetName val="ГЕЛЬ"/>
      <sheetName val="электроды"/>
      <sheetName val="ширпот"/>
      <sheetName val="белье"/>
      <sheetName val="ренген"/>
      <sheetName val="Лист6"/>
      <sheetName val="опт"/>
      <sheetName val="косметика"/>
      <sheetName val="Лист8"/>
    </sheetNames>
    <sheetDataSet>
      <sheetData sheetId="1">
        <row r="22">
          <cell r="G22">
            <v>31.8</v>
          </cell>
          <cell r="J22">
            <v>28.700000000000003</v>
          </cell>
        </row>
        <row r="23">
          <cell r="G23">
            <v>19.2</v>
          </cell>
          <cell r="J23">
            <v>17.3</v>
          </cell>
        </row>
        <row r="24">
          <cell r="G24">
            <v>26</v>
          </cell>
          <cell r="J24">
            <v>23.400000000000002</v>
          </cell>
        </row>
        <row r="25">
          <cell r="G25">
            <v>22.2</v>
          </cell>
          <cell r="J25">
            <v>20</v>
          </cell>
        </row>
        <row r="26">
          <cell r="G26">
            <v>22.2</v>
          </cell>
        </row>
        <row r="27">
          <cell r="G27">
            <v>17</v>
          </cell>
          <cell r="J27">
            <v>15.299999999999999</v>
          </cell>
        </row>
        <row r="28">
          <cell r="G28">
            <v>24.1</v>
          </cell>
          <cell r="J28">
            <v>21.700000000000003</v>
          </cell>
        </row>
        <row r="29">
          <cell r="G29">
            <v>32.4</v>
          </cell>
          <cell r="J29">
            <v>29.200000000000003</v>
          </cell>
        </row>
        <row r="30">
          <cell r="G30">
            <v>60</v>
          </cell>
          <cell r="J30">
            <v>54</v>
          </cell>
        </row>
        <row r="31">
          <cell r="G31">
            <v>41.4</v>
          </cell>
          <cell r="J31">
            <v>37.300000000000004</v>
          </cell>
        </row>
        <row r="32">
          <cell r="G32">
            <v>45</v>
          </cell>
          <cell r="J32">
            <v>40.5</v>
          </cell>
        </row>
        <row r="33">
          <cell r="G33">
            <v>61.2</v>
          </cell>
          <cell r="J33">
            <v>55.1</v>
          </cell>
        </row>
        <row r="34">
          <cell r="G34">
            <v>61.2</v>
          </cell>
          <cell r="J34">
            <v>55.1</v>
          </cell>
        </row>
        <row r="35">
          <cell r="G35">
            <v>52.8</v>
          </cell>
          <cell r="J35">
            <v>47.6</v>
          </cell>
        </row>
        <row r="36">
          <cell r="G36">
            <v>54.6</v>
          </cell>
          <cell r="J36">
            <v>49.2</v>
          </cell>
        </row>
        <row r="37">
          <cell r="G37">
            <v>49.8</v>
          </cell>
          <cell r="J37">
            <v>44.9</v>
          </cell>
        </row>
        <row r="38">
          <cell r="G38">
            <v>114.6</v>
          </cell>
          <cell r="J38">
            <v>103.19999999999999</v>
          </cell>
        </row>
        <row r="39">
          <cell r="G39">
            <v>74.4</v>
          </cell>
          <cell r="J39">
            <v>67</v>
          </cell>
        </row>
        <row r="40">
          <cell r="G40">
            <v>79.2</v>
          </cell>
          <cell r="J40">
            <v>71.3</v>
          </cell>
        </row>
        <row r="41">
          <cell r="G41">
            <v>114</v>
          </cell>
          <cell r="J41">
            <v>102.6</v>
          </cell>
        </row>
        <row r="42">
          <cell r="G42">
            <v>168.6</v>
          </cell>
          <cell r="J42">
            <v>151.79999999999998</v>
          </cell>
        </row>
        <row r="44">
          <cell r="G44">
            <v>19.8</v>
          </cell>
          <cell r="J44">
            <v>17.900000000000002</v>
          </cell>
        </row>
        <row r="45">
          <cell r="G45">
            <v>28.2</v>
          </cell>
          <cell r="J45">
            <v>25.400000000000002</v>
          </cell>
        </row>
        <row r="46">
          <cell r="G46">
            <v>38.4</v>
          </cell>
          <cell r="J46">
            <v>34.6</v>
          </cell>
        </row>
        <row r="48">
          <cell r="G48">
            <v>15.6</v>
          </cell>
          <cell r="J48">
            <v>14.1</v>
          </cell>
        </row>
        <row r="49">
          <cell r="G49">
            <v>30.6</v>
          </cell>
          <cell r="J49">
            <v>27.6</v>
          </cell>
        </row>
        <row r="50">
          <cell r="G50">
            <v>142.8</v>
          </cell>
          <cell r="J50">
            <v>128.6</v>
          </cell>
        </row>
        <row r="51">
          <cell r="G51">
            <v>153.9</v>
          </cell>
          <cell r="J51">
            <v>138.5</v>
          </cell>
        </row>
        <row r="52">
          <cell r="G52">
            <v>150</v>
          </cell>
        </row>
        <row r="54">
          <cell r="G54">
            <v>120</v>
          </cell>
          <cell r="J54">
            <v>250</v>
          </cell>
        </row>
        <row r="55">
          <cell r="G55">
            <v>130</v>
          </cell>
          <cell r="J55">
            <v>240</v>
          </cell>
        </row>
        <row r="56">
          <cell r="J56">
            <v>230</v>
          </cell>
        </row>
        <row r="57">
          <cell r="G57">
            <v>240</v>
          </cell>
          <cell r="J57">
            <v>350</v>
          </cell>
        </row>
        <row r="59">
          <cell r="G59">
            <v>155</v>
          </cell>
        </row>
        <row r="60">
          <cell r="G60">
            <v>280</v>
          </cell>
        </row>
        <row r="61">
          <cell r="G61">
            <v>40</v>
          </cell>
        </row>
        <row r="62">
          <cell r="G62">
            <v>42</v>
          </cell>
        </row>
      </sheetData>
      <sheetData sheetId="2">
        <row r="6">
          <cell r="H6">
            <v>316.8</v>
          </cell>
        </row>
        <row r="7">
          <cell r="H7">
            <v>450.5</v>
          </cell>
          <cell r="I7">
            <v>390</v>
          </cell>
        </row>
        <row r="8">
          <cell r="H8">
            <v>544.5</v>
          </cell>
        </row>
        <row r="9">
          <cell r="H9">
            <v>480.20000000000005</v>
          </cell>
          <cell r="I9">
            <v>435</v>
          </cell>
        </row>
        <row r="11">
          <cell r="H11">
            <v>54.5</v>
          </cell>
          <cell r="I11">
            <v>49</v>
          </cell>
        </row>
        <row r="12">
          <cell r="H12">
            <v>240</v>
          </cell>
          <cell r="I12">
            <v>101.4</v>
          </cell>
        </row>
        <row r="14">
          <cell r="H14">
            <v>89.1</v>
          </cell>
          <cell r="I14">
            <v>120</v>
          </cell>
        </row>
        <row r="15">
          <cell r="H15">
            <v>297</v>
          </cell>
          <cell r="I15">
            <v>208</v>
          </cell>
        </row>
        <row r="16">
          <cell r="H16">
            <v>117.39999999999999</v>
          </cell>
          <cell r="I16">
            <v>61.2</v>
          </cell>
        </row>
        <row r="18">
          <cell r="H18">
            <v>49.5</v>
          </cell>
          <cell r="I18">
            <v>30</v>
          </cell>
        </row>
        <row r="19">
          <cell r="H19">
            <v>81.19999999999999</v>
          </cell>
        </row>
        <row r="20">
          <cell r="H20">
            <v>128.7</v>
          </cell>
          <cell r="I20">
            <v>61.2</v>
          </cell>
        </row>
        <row r="21">
          <cell r="H21">
            <v>99</v>
          </cell>
        </row>
        <row r="22">
          <cell r="H22">
            <v>123.8</v>
          </cell>
          <cell r="I22">
            <v>95</v>
          </cell>
        </row>
        <row r="23">
          <cell r="H23">
            <v>104</v>
          </cell>
          <cell r="I23">
            <v>60</v>
          </cell>
        </row>
        <row r="24">
          <cell r="H24">
            <v>297</v>
          </cell>
        </row>
        <row r="25">
          <cell r="H25">
            <v>158.4</v>
          </cell>
        </row>
        <row r="27">
          <cell r="H27">
            <v>89.1</v>
          </cell>
          <cell r="I27">
            <v>65</v>
          </cell>
        </row>
        <row r="28">
          <cell r="H28">
            <v>108.9</v>
          </cell>
          <cell r="I28">
            <v>76</v>
          </cell>
        </row>
        <row r="29">
          <cell r="H29">
            <v>173.29999999999998</v>
          </cell>
        </row>
        <row r="30">
          <cell r="H30">
            <v>297</v>
          </cell>
        </row>
        <row r="31">
          <cell r="H31">
            <v>445.5</v>
          </cell>
          <cell r="I31">
            <v>345</v>
          </cell>
        </row>
        <row r="32">
          <cell r="H32">
            <v>440.6</v>
          </cell>
        </row>
        <row r="34">
          <cell r="H34">
            <v>59.4</v>
          </cell>
          <cell r="I34">
            <v>24.1</v>
          </cell>
        </row>
        <row r="35">
          <cell r="H35">
            <v>74.3</v>
          </cell>
          <cell r="I35">
            <v>65</v>
          </cell>
        </row>
        <row r="36">
          <cell r="H36">
            <v>99</v>
          </cell>
          <cell r="I36">
            <v>68</v>
          </cell>
        </row>
        <row r="37">
          <cell r="H37">
            <v>97.1</v>
          </cell>
          <cell r="I37">
            <v>38.4</v>
          </cell>
        </row>
        <row r="38">
          <cell r="H38">
            <v>59.4</v>
          </cell>
        </row>
        <row r="39">
          <cell r="H39">
            <v>133.7</v>
          </cell>
          <cell r="I39">
            <v>54.6</v>
          </cell>
        </row>
        <row r="40">
          <cell r="H40">
            <v>168.3</v>
          </cell>
          <cell r="I40">
            <v>79.2</v>
          </cell>
        </row>
        <row r="42">
          <cell r="H42">
            <v>99</v>
          </cell>
          <cell r="I42">
            <v>31.8</v>
          </cell>
        </row>
        <row r="43">
          <cell r="H43">
            <v>91.6</v>
          </cell>
          <cell r="I43">
            <v>22.2</v>
          </cell>
        </row>
        <row r="44">
          <cell r="H44">
            <v>89.1</v>
          </cell>
          <cell r="I44">
            <v>28.2</v>
          </cell>
        </row>
        <row r="45">
          <cell r="H45">
            <v>99</v>
          </cell>
          <cell r="I45">
            <v>68</v>
          </cell>
        </row>
        <row r="46">
          <cell r="H46">
            <v>98.1</v>
          </cell>
          <cell r="I46">
            <v>67.5</v>
          </cell>
        </row>
        <row r="47">
          <cell r="H47">
            <v>108</v>
          </cell>
        </row>
        <row r="48">
          <cell r="H48">
            <v>198</v>
          </cell>
        </row>
        <row r="49">
          <cell r="H49">
            <v>366.3</v>
          </cell>
        </row>
        <row r="50">
          <cell r="H50">
            <v>346.5</v>
          </cell>
          <cell r="I50">
            <v>286</v>
          </cell>
        </row>
        <row r="52">
          <cell r="H52">
            <v>420.8</v>
          </cell>
        </row>
        <row r="54">
          <cell r="H54">
            <v>108.9</v>
          </cell>
          <cell r="I54">
            <v>45</v>
          </cell>
        </row>
        <row r="55">
          <cell r="H55">
            <v>148.5</v>
          </cell>
        </row>
        <row r="56">
          <cell r="H56">
            <v>173.29999999999998</v>
          </cell>
          <cell r="I56">
            <v>74.4</v>
          </cell>
        </row>
        <row r="57">
          <cell r="H57">
            <v>178.2</v>
          </cell>
        </row>
        <row r="58">
          <cell r="H58">
            <v>247.5</v>
          </cell>
          <cell r="I58">
            <v>79.2</v>
          </cell>
        </row>
        <row r="59">
          <cell r="H59">
            <v>584.1</v>
          </cell>
        </row>
      </sheetData>
      <sheetData sheetId="3">
        <row r="6">
          <cell r="G6">
            <v>618.8000000000001</v>
          </cell>
        </row>
        <row r="7">
          <cell r="G7">
            <v>693</v>
          </cell>
        </row>
        <row r="8">
          <cell r="G8">
            <v>643.5</v>
          </cell>
        </row>
        <row r="10">
          <cell r="G10">
            <v>74.3</v>
          </cell>
        </row>
        <row r="11">
          <cell r="G11">
            <v>89.1</v>
          </cell>
        </row>
        <row r="12">
          <cell r="G12">
            <v>445.5</v>
          </cell>
        </row>
        <row r="13">
          <cell r="G13">
            <v>396</v>
          </cell>
        </row>
        <row r="15">
          <cell r="G15">
            <v>99</v>
          </cell>
          <cell r="I15">
            <v>41.4</v>
          </cell>
        </row>
        <row r="16">
          <cell r="G16">
            <v>84.19999999999999</v>
          </cell>
          <cell r="I16">
            <v>68</v>
          </cell>
        </row>
        <row r="17">
          <cell r="G17">
            <v>207.9</v>
          </cell>
          <cell r="I17">
            <v>96</v>
          </cell>
        </row>
        <row r="18">
          <cell r="G18">
            <v>495</v>
          </cell>
        </row>
        <row r="19">
          <cell r="G19">
            <v>173.29999999999998</v>
          </cell>
        </row>
        <row r="20">
          <cell r="G20">
            <v>134.2</v>
          </cell>
          <cell r="I20">
            <v>80.3</v>
          </cell>
        </row>
        <row r="21">
          <cell r="G21">
            <v>240.1</v>
          </cell>
        </row>
        <row r="22">
          <cell r="G22">
            <v>618.8000000000001</v>
          </cell>
        </row>
        <row r="23">
          <cell r="G23">
            <v>240.1</v>
          </cell>
        </row>
        <row r="24">
          <cell r="G24">
            <v>495</v>
          </cell>
        </row>
        <row r="25">
          <cell r="G25">
            <v>180.7</v>
          </cell>
          <cell r="I25">
            <v>165</v>
          </cell>
        </row>
        <row r="27">
          <cell r="G27">
            <v>126.3</v>
          </cell>
        </row>
        <row r="28">
          <cell r="G28">
            <v>99</v>
          </cell>
          <cell r="I28">
            <v>70</v>
          </cell>
        </row>
        <row r="29">
          <cell r="G29">
            <v>183.2</v>
          </cell>
          <cell r="I29">
            <v>160</v>
          </cell>
        </row>
        <row r="30">
          <cell r="G30">
            <v>321.8</v>
          </cell>
        </row>
        <row r="31">
          <cell r="G31">
            <v>163.4</v>
          </cell>
          <cell r="I31">
            <v>120</v>
          </cell>
        </row>
        <row r="32">
          <cell r="G32">
            <v>599</v>
          </cell>
        </row>
        <row r="34">
          <cell r="G34">
            <v>64.39999999999999</v>
          </cell>
          <cell r="I34">
            <v>38.5</v>
          </cell>
        </row>
        <row r="35">
          <cell r="G35">
            <v>89.1</v>
          </cell>
          <cell r="I35">
            <v>74</v>
          </cell>
        </row>
        <row r="36">
          <cell r="G36">
            <v>94.1</v>
          </cell>
          <cell r="I36">
            <v>65</v>
          </cell>
        </row>
        <row r="37">
          <cell r="G37">
            <v>104</v>
          </cell>
          <cell r="I37">
            <v>85</v>
          </cell>
        </row>
        <row r="38">
          <cell r="G38">
            <v>143.6</v>
          </cell>
          <cell r="I38">
            <v>130</v>
          </cell>
        </row>
        <row r="39">
          <cell r="G39">
            <v>200</v>
          </cell>
          <cell r="I39">
            <v>150</v>
          </cell>
        </row>
        <row r="40">
          <cell r="G40">
            <v>420.8</v>
          </cell>
          <cell r="I40">
            <v>247</v>
          </cell>
        </row>
        <row r="41">
          <cell r="G41">
            <v>445.5</v>
          </cell>
          <cell r="I41">
            <v>305</v>
          </cell>
        </row>
        <row r="42">
          <cell r="G42">
            <v>346.5</v>
          </cell>
          <cell r="I42">
            <v>290</v>
          </cell>
        </row>
        <row r="43">
          <cell r="G43">
            <v>633.6</v>
          </cell>
        </row>
        <row r="45">
          <cell r="G45">
            <v>79.2</v>
          </cell>
        </row>
        <row r="46">
          <cell r="G46">
            <v>235.2</v>
          </cell>
          <cell r="I46">
            <v>150</v>
          </cell>
        </row>
        <row r="47">
          <cell r="G47">
            <v>123.8</v>
          </cell>
          <cell r="I47">
            <v>49.8</v>
          </cell>
        </row>
        <row r="48">
          <cell r="G48">
            <v>450.5</v>
          </cell>
          <cell r="I48">
            <v>390</v>
          </cell>
        </row>
        <row r="50">
          <cell r="G50">
            <v>841.5</v>
          </cell>
          <cell r="I50">
            <v>230</v>
          </cell>
        </row>
        <row r="51">
          <cell r="G51">
            <v>1683</v>
          </cell>
          <cell r="I51">
            <v>450</v>
          </cell>
        </row>
        <row r="53">
          <cell r="G53">
            <v>1089</v>
          </cell>
          <cell r="I53">
            <v>510</v>
          </cell>
        </row>
        <row r="54">
          <cell r="G54">
            <v>1386</v>
          </cell>
          <cell r="I54">
            <v>530</v>
          </cell>
        </row>
        <row r="56">
          <cell r="G56">
            <v>2489.9</v>
          </cell>
        </row>
      </sheetData>
      <sheetData sheetId="4">
        <row r="8">
          <cell r="H8">
            <v>1980</v>
          </cell>
        </row>
        <row r="10">
          <cell r="H10">
            <v>376.2</v>
          </cell>
          <cell r="I10">
            <v>320</v>
          </cell>
          <cell r="J10">
            <v>235</v>
          </cell>
        </row>
        <row r="11">
          <cell r="H11">
            <v>800</v>
          </cell>
          <cell r="I11">
            <v>510</v>
          </cell>
          <cell r="J11">
            <v>485</v>
          </cell>
        </row>
        <row r="12">
          <cell r="H12">
            <v>1089</v>
          </cell>
        </row>
        <row r="13">
          <cell r="H13">
            <v>1980</v>
          </cell>
        </row>
        <row r="14">
          <cell r="H14">
            <v>1084.1</v>
          </cell>
        </row>
        <row r="16">
          <cell r="H16">
            <v>430.70000000000005</v>
          </cell>
          <cell r="J16">
            <v>235</v>
          </cell>
        </row>
        <row r="17">
          <cell r="H17">
            <v>850</v>
          </cell>
          <cell r="I17">
            <v>530</v>
          </cell>
          <cell r="J17">
            <v>485</v>
          </cell>
        </row>
        <row r="18">
          <cell r="H18">
            <v>850</v>
          </cell>
        </row>
        <row r="19">
          <cell r="H19">
            <v>2890.8</v>
          </cell>
        </row>
        <row r="20">
          <cell r="H20">
            <v>18315</v>
          </cell>
        </row>
        <row r="21">
          <cell r="H21">
            <v>3465</v>
          </cell>
        </row>
        <row r="22">
          <cell r="H22">
            <v>1722.6</v>
          </cell>
        </row>
        <row r="23">
          <cell r="H23">
            <v>2920.5</v>
          </cell>
        </row>
        <row r="24">
          <cell r="H24">
            <v>594</v>
          </cell>
        </row>
        <row r="26">
          <cell r="H26">
            <v>312</v>
          </cell>
        </row>
        <row r="27">
          <cell r="H27">
            <v>99</v>
          </cell>
        </row>
        <row r="28">
          <cell r="H28">
            <v>148.5</v>
          </cell>
        </row>
        <row r="29">
          <cell r="H29">
            <v>102</v>
          </cell>
        </row>
        <row r="30">
          <cell r="H30">
            <v>140</v>
          </cell>
        </row>
        <row r="31">
          <cell r="H31">
            <v>173.29999999999998</v>
          </cell>
          <cell r="I31">
            <v>120</v>
          </cell>
        </row>
        <row r="32">
          <cell r="H32">
            <v>158.4</v>
          </cell>
        </row>
        <row r="33">
          <cell r="H33">
            <v>188.1</v>
          </cell>
          <cell r="I33">
            <v>130</v>
          </cell>
        </row>
        <row r="35">
          <cell r="H35">
            <v>198</v>
          </cell>
        </row>
        <row r="36">
          <cell r="H36">
            <v>84.19999999999999</v>
          </cell>
          <cell r="I36">
            <v>60</v>
          </cell>
        </row>
        <row r="37">
          <cell r="H37">
            <v>114</v>
          </cell>
          <cell r="I37">
            <v>80</v>
          </cell>
        </row>
        <row r="39">
          <cell r="H39">
            <v>94.1</v>
          </cell>
          <cell r="I39">
            <v>62</v>
          </cell>
        </row>
        <row r="40">
          <cell r="H40">
            <v>104</v>
          </cell>
          <cell r="I40">
            <v>72</v>
          </cell>
        </row>
        <row r="41">
          <cell r="H41">
            <v>79.2</v>
          </cell>
        </row>
        <row r="43">
          <cell r="H43">
            <v>108.9</v>
          </cell>
        </row>
        <row r="44">
          <cell r="H44">
            <v>108.9</v>
          </cell>
        </row>
        <row r="46">
          <cell r="H46">
            <v>178.2</v>
          </cell>
        </row>
        <row r="47">
          <cell r="H47">
            <v>183.2</v>
          </cell>
        </row>
        <row r="49">
          <cell r="H49">
            <v>128.7</v>
          </cell>
        </row>
        <row r="50">
          <cell r="H50">
            <v>198</v>
          </cell>
          <cell r="I50">
            <v>140</v>
          </cell>
        </row>
        <row r="52">
          <cell r="H52">
            <v>237.6</v>
          </cell>
        </row>
        <row r="53">
          <cell r="H53">
            <v>217.8</v>
          </cell>
        </row>
        <row r="55">
          <cell r="H55">
            <v>109</v>
          </cell>
        </row>
        <row r="56">
          <cell r="H56">
            <v>129</v>
          </cell>
        </row>
      </sheetData>
      <sheetData sheetId="5">
        <row r="9">
          <cell r="E9">
            <v>880</v>
          </cell>
        </row>
        <row r="10">
          <cell r="E10">
            <v>1660</v>
          </cell>
        </row>
        <row r="11">
          <cell r="E11">
            <v>2440</v>
          </cell>
        </row>
        <row r="12">
          <cell r="E12">
            <v>680</v>
          </cell>
        </row>
        <row r="13">
          <cell r="E13">
            <v>1020</v>
          </cell>
        </row>
        <row r="14">
          <cell r="E14">
            <v>1980</v>
          </cell>
        </row>
        <row r="16">
          <cell r="E16">
            <v>48</v>
          </cell>
        </row>
        <row r="17">
          <cell r="E17">
            <v>38</v>
          </cell>
        </row>
        <row r="18">
          <cell r="E18">
            <v>165</v>
          </cell>
        </row>
        <row r="19">
          <cell r="E19">
            <v>190</v>
          </cell>
        </row>
        <row r="21">
          <cell r="E21">
            <v>65</v>
          </cell>
        </row>
        <row r="25">
          <cell r="E25">
            <v>160</v>
          </cell>
        </row>
        <row r="30">
          <cell r="E30">
            <v>440</v>
          </cell>
        </row>
        <row r="31">
          <cell r="E31">
            <v>580</v>
          </cell>
        </row>
        <row r="32">
          <cell r="E32">
            <v>640</v>
          </cell>
        </row>
        <row r="33">
          <cell r="E33">
            <v>510</v>
          </cell>
        </row>
        <row r="34">
          <cell r="E34">
            <v>620</v>
          </cell>
        </row>
        <row r="35">
          <cell r="E35">
            <v>750</v>
          </cell>
        </row>
        <row r="36">
          <cell r="E36">
            <v>860</v>
          </cell>
        </row>
        <row r="37">
          <cell r="E37">
            <v>1370</v>
          </cell>
        </row>
        <row r="38">
          <cell r="E38">
            <v>780</v>
          </cell>
        </row>
        <row r="39">
          <cell r="E39">
            <v>1050</v>
          </cell>
        </row>
        <row r="40">
          <cell r="E40">
            <v>1280</v>
          </cell>
        </row>
        <row r="41">
          <cell r="E41">
            <v>1130</v>
          </cell>
        </row>
        <row r="42">
          <cell r="E42">
            <v>1950</v>
          </cell>
        </row>
        <row r="43">
          <cell r="E43">
            <v>2030</v>
          </cell>
        </row>
        <row r="44">
          <cell r="E44">
            <v>2300</v>
          </cell>
        </row>
        <row r="45">
          <cell r="E45">
            <v>2420</v>
          </cell>
        </row>
        <row r="46">
          <cell r="E46">
            <v>2970</v>
          </cell>
        </row>
        <row r="47">
          <cell r="E47">
            <v>3450</v>
          </cell>
        </row>
        <row r="48">
          <cell r="E48">
            <v>3430</v>
          </cell>
        </row>
        <row r="49">
          <cell r="E49">
            <v>260</v>
          </cell>
        </row>
        <row r="52">
          <cell r="D52">
            <v>3.2</v>
          </cell>
        </row>
        <row r="53">
          <cell r="D53">
            <v>3.5</v>
          </cell>
          <cell r="E53">
            <v>8.5</v>
          </cell>
        </row>
        <row r="54">
          <cell r="D54">
            <v>3.6</v>
          </cell>
          <cell r="E54">
            <v>8.6</v>
          </cell>
        </row>
        <row r="55">
          <cell r="D55">
            <v>3</v>
          </cell>
          <cell r="E55">
            <v>9</v>
          </cell>
        </row>
        <row r="56">
          <cell r="D56">
            <v>3.8</v>
          </cell>
          <cell r="E56">
            <v>8.8</v>
          </cell>
        </row>
        <row r="57">
          <cell r="D57">
            <v>3.9</v>
          </cell>
          <cell r="E57">
            <v>8.9</v>
          </cell>
        </row>
        <row r="58">
          <cell r="D58">
            <v>3.8</v>
          </cell>
          <cell r="E58">
            <v>8.8</v>
          </cell>
        </row>
        <row r="59">
          <cell r="D59">
            <v>4</v>
          </cell>
          <cell r="E59">
            <v>9.2</v>
          </cell>
        </row>
        <row r="60">
          <cell r="D60">
            <v>3.4</v>
          </cell>
        </row>
      </sheetData>
      <sheetData sheetId="6">
        <row r="9">
          <cell r="D9">
            <v>1980</v>
          </cell>
        </row>
        <row r="10">
          <cell r="D10">
            <v>3100</v>
          </cell>
        </row>
        <row r="11">
          <cell r="D11">
            <v>4420</v>
          </cell>
        </row>
        <row r="12">
          <cell r="D12">
            <v>3430</v>
          </cell>
        </row>
        <row r="13">
          <cell r="D13">
            <v>4940</v>
          </cell>
        </row>
        <row r="14">
          <cell r="D14">
            <v>6130</v>
          </cell>
        </row>
        <row r="15">
          <cell r="D15">
            <v>3540</v>
          </cell>
        </row>
        <row r="16">
          <cell r="D16">
            <v>3430</v>
          </cell>
        </row>
        <row r="18">
          <cell r="D18">
            <v>3800</v>
          </cell>
        </row>
        <row r="19">
          <cell r="D19">
            <v>5460</v>
          </cell>
        </row>
        <row r="20">
          <cell r="D20">
            <v>4260</v>
          </cell>
        </row>
        <row r="21">
          <cell r="D21">
            <v>6200</v>
          </cell>
        </row>
        <row r="22">
          <cell r="D22">
            <v>7600</v>
          </cell>
        </row>
        <row r="23">
          <cell r="D23">
            <v>4370</v>
          </cell>
        </row>
        <row r="25">
          <cell r="D25">
            <v>5510</v>
          </cell>
        </row>
        <row r="26">
          <cell r="D26">
            <v>7950</v>
          </cell>
        </row>
        <row r="27">
          <cell r="D27">
            <v>6240</v>
          </cell>
        </row>
        <row r="28">
          <cell r="D28">
            <v>8950</v>
          </cell>
        </row>
        <row r="29">
          <cell r="D29">
            <v>11080</v>
          </cell>
        </row>
        <row r="30">
          <cell r="D30">
            <v>6340</v>
          </cell>
        </row>
        <row r="31">
          <cell r="D31">
            <v>8320</v>
          </cell>
        </row>
      </sheetData>
      <sheetData sheetId="7">
        <row r="13">
          <cell r="B13">
            <v>700</v>
          </cell>
        </row>
        <row r="14">
          <cell r="B14">
            <v>66</v>
          </cell>
          <cell r="G14">
            <v>66</v>
          </cell>
        </row>
        <row r="18">
          <cell r="B18">
            <v>370</v>
          </cell>
          <cell r="G18">
            <v>640</v>
          </cell>
        </row>
        <row r="19">
          <cell r="B19">
            <v>72</v>
          </cell>
          <cell r="G19">
            <v>165</v>
          </cell>
        </row>
        <row r="20">
          <cell r="B20">
            <v>33</v>
          </cell>
          <cell r="G20">
            <v>64</v>
          </cell>
        </row>
        <row r="22">
          <cell r="B22">
            <v>320</v>
          </cell>
        </row>
        <row r="23">
          <cell r="B23">
            <v>63</v>
          </cell>
        </row>
        <row r="24">
          <cell r="B24">
            <v>30</v>
          </cell>
          <cell r="G24">
            <v>726</v>
          </cell>
        </row>
        <row r="25">
          <cell r="G25">
            <v>165</v>
          </cell>
        </row>
        <row r="26">
          <cell r="G26">
            <v>70</v>
          </cell>
        </row>
        <row r="29">
          <cell r="B29">
            <v>520</v>
          </cell>
          <cell r="G29">
            <v>95</v>
          </cell>
        </row>
        <row r="32">
          <cell r="B32">
            <v>140</v>
          </cell>
        </row>
        <row r="33">
          <cell r="B33">
            <v>57</v>
          </cell>
          <cell r="G33">
            <v>140</v>
          </cell>
        </row>
        <row r="34">
          <cell r="G34">
            <v>60</v>
          </cell>
        </row>
        <row r="35">
          <cell r="B35">
            <v>500</v>
          </cell>
        </row>
        <row r="36">
          <cell r="B36">
            <v>135</v>
          </cell>
        </row>
        <row r="37">
          <cell r="B37">
            <v>55</v>
          </cell>
        </row>
        <row r="44">
          <cell r="B44">
            <v>640</v>
          </cell>
        </row>
        <row r="47">
          <cell r="B47">
            <v>168</v>
          </cell>
        </row>
        <row r="48">
          <cell r="B48">
            <v>70</v>
          </cell>
        </row>
        <row r="51">
          <cell r="B51">
            <v>57</v>
          </cell>
        </row>
        <row r="52">
          <cell r="B52">
            <v>855</v>
          </cell>
        </row>
        <row r="55">
          <cell r="B55">
            <v>320</v>
          </cell>
        </row>
        <row r="56">
          <cell r="B56">
            <v>3200</v>
          </cell>
        </row>
      </sheetData>
      <sheetData sheetId="8">
        <row r="12">
          <cell r="E12">
            <v>5</v>
          </cell>
        </row>
        <row r="13">
          <cell r="E13">
            <v>5.4</v>
          </cell>
        </row>
        <row r="14">
          <cell r="E14">
            <v>5.6</v>
          </cell>
        </row>
        <row r="16">
          <cell r="E16">
            <v>5.5</v>
          </cell>
        </row>
        <row r="17">
          <cell r="E17">
            <v>5.8</v>
          </cell>
        </row>
        <row r="18">
          <cell r="E18">
            <v>5.5</v>
          </cell>
        </row>
        <row r="19">
          <cell r="E19">
            <v>5.8</v>
          </cell>
        </row>
        <row r="20">
          <cell r="E20">
            <v>8.5</v>
          </cell>
        </row>
        <row r="21">
          <cell r="E21">
            <v>7.5</v>
          </cell>
        </row>
        <row r="22">
          <cell r="E22">
            <v>56</v>
          </cell>
        </row>
        <row r="28">
          <cell r="E28">
            <v>430</v>
          </cell>
        </row>
        <row r="29">
          <cell r="E29">
            <v>450</v>
          </cell>
        </row>
        <row r="31">
          <cell r="E31">
            <v>330</v>
          </cell>
        </row>
        <row r="32">
          <cell r="E32">
            <v>165</v>
          </cell>
        </row>
        <row r="34">
          <cell r="E34">
            <v>340</v>
          </cell>
        </row>
        <row r="36">
          <cell r="E36">
            <v>410</v>
          </cell>
        </row>
        <row r="39">
          <cell r="E39">
            <v>2500</v>
          </cell>
        </row>
        <row r="40">
          <cell r="E40">
            <v>11000</v>
          </cell>
        </row>
        <row r="41">
          <cell r="E41">
            <v>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2"/>
  <sheetViews>
    <sheetView zoomScalePageLayoutView="0" workbookViewId="0" topLeftCell="A41">
      <selection activeCell="C54" sqref="C54"/>
    </sheetView>
  </sheetViews>
  <sheetFormatPr defaultColWidth="9.00390625" defaultRowHeight="12.75"/>
  <cols>
    <col min="1" max="1" width="6.25390625" style="17" customWidth="1"/>
    <col min="2" max="2" width="37.375" style="18" customWidth="1"/>
    <col min="3" max="3" width="15.00390625" style="18" customWidth="1"/>
    <col min="4" max="4" width="7.75390625" style="19" customWidth="1"/>
    <col min="5" max="5" width="8.125" style="107" customWidth="1"/>
    <col min="6" max="6" width="7.75390625" style="21" customWidth="1"/>
    <col min="7" max="7" width="8.75390625" style="107" customWidth="1"/>
    <col min="8" max="8" width="9.75390625" style="21" customWidth="1"/>
    <col min="9" max="16384" width="9.125" style="22" customWidth="1"/>
  </cols>
  <sheetData>
    <row r="1" spans="1:8" s="74" customFormat="1" ht="24.75" customHeight="1">
      <c r="A1" s="530" t="s">
        <v>646</v>
      </c>
      <c r="B1" s="530"/>
      <c r="C1" s="530"/>
      <c r="D1" s="530"/>
      <c r="E1" s="530"/>
      <c r="F1" s="530"/>
      <c r="G1" s="530"/>
      <c r="H1" s="530"/>
    </row>
    <row r="2" spans="1:8" s="42" customFormat="1" ht="6.75" customHeight="1" hidden="1">
      <c r="A2" s="89"/>
      <c r="B2" s="89"/>
      <c r="C2" s="89"/>
      <c r="D2" s="89"/>
      <c r="E2" s="98"/>
      <c r="F2" s="214"/>
      <c r="G2" s="98"/>
      <c r="H2" s="89"/>
    </row>
    <row r="3" spans="1:8" s="1" customFormat="1" ht="12.75">
      <c r="A3" s="531" t="s">
        <v>446</v>
      </c>
      <c r="B3" s="531"/>
      <c r="C3" s="531"/>
      <c r="D3" s="531"/>
      <c r="E3" s="531"/>
      <c r="F3" s="531"/>
      <c r="G3" s="531"/>
      <c r="H3" s="531"/>
    </row>
    <row r="4" spans="1:8" s="1" customFormat="1" ht="15.75" customHeight="1">
      <c r="A4" s="532" t="s">
        <v>447</v>
      </c>
      <c r="B4" s="532"/>
      <c r="C4" s="532"/>
      <c r="D4" s="532"/>
      <c r="E4" s="532"/>
      <c r="F4" s="532"/>
      <c r="G4" s="532"/>
      <c r="H4" s="532"/>
    </row>
    <row r="5" spans="1:8" s="24" customFormat="1" ht="9" customHeight="1">
      <c r="A5" s="1"/>
      <c r="B5" s="1"/>
      <c r="C5" s="10"/>
      <c r="D5" s="2"/>
      <c r="E5" s="99"/>
      <c r="F5" s="2"/>
      <c r="G5" s="99"/>
      <c r="H5" s="2"/>
    </row>
    <row r="6" spans="1:8" s="90" customFormat="1" ht="15" customHeight="1">
      <c r="A6" s="533"/>
      <c r="B6" s="533"/>
      <c r="C6" s="533"/>
      <c r="D6" s="533"/>
      <c r="E6" s="533"/>
      <c r="F6" s="533"/>
      <c r="G6" s="533"/>
      <c r="H6" s="533"/>
    </row>
    <row r="7" spans="1:8" s="75" customFormat="1" ht="15" customHeight="1">
      <c r="A7" s="534" t="s">
        <v>41</v>
      </c>
      <c r="B7" s="534"/>
      <c r="C7" s="534"/>
      <c r="D7" s="534"/>
      <c r="E7" s="534"/>
      <c r="F7" s="534"/>
      <c r="G7" s="534"/>
      <c r="H7" s="534"/>
    </row>
    <row r="8" spans="1:8" s="3" customFormat="1" ht="14.25">
      <c r="A8" s="535" t="s">
        <v>40</v>
      </c>
      <c r="B8" s="535"/>
      <c r="C8" s="535"/>
      <c r="D8" s="535"/>
      <c r="E8" s="535"/>
      <c r="F8" s="535"/>
      <c r="G8" s="535"/>
      <c r="H8" s="535"/>
    </row>
    <row r="9" spans="1:8" s="3" customFormat="1" ht="14.25">
      <c r="A9" s="16"/>
      <c r="B9" s="16"/>
      <c r="C9" s="16"/>
      <c r="D9" s="16"/>
      <c r="E9" s="16"/>
      <c r="F9" s="16"/>
      <c r="G9" s="16"/>
      <c r="H9" s="16"/>
    </row>
    <row r="10" spans="1:8" s="3" customFormat="1" ht="15">
      <c r="A10" s="9" t="s">
        <v>39</v>
      </c>
      <c r="B10" s="4"/>
      <c r="C10" s="4"/>
      <c r="D10" s="4"/>
      <c r="E10" s="100"/>
      <c r="F10" s="6"/>
      <c r="G10" s="100"/>
      <c r="H10" s="6"/>
    </row>
    <row r="11" spans="1:8" s="3" customFormat="1" ht="14.25" hidden="1">
      <c r="A11" s="7" t="s">
        <v>217</v>
      </c>
      <c r="B11" s="7"/>
      <c r="C11" s="30"/>
      <c r="D11" s="30"/>
      <c r="E11" s="101"/>
      <c r="F11" s="91"/>
      <c r="G11" s="101"/>
      <c r="H11" s="91"/>
    </row>
    <row r="12" spans="1:8" s="3" customFormat="1" ht="13.5" customHeight="1" hidden="1">
      <c r="A12" s="7" t="s">
        <v>218</v>
      </c>
      <c r="B12" s="7"/>
      <c r="C12" s="30"/>
      <c r="D12" s="30"/>
      <c r="E12" s="101"/>
      <c r="F12" s="91"/>
      <c r="G12" s="101"/>
      <c r="H12" s="91"/>
    </row>
    <row r="13" spans="1:250" s="77" customFormat="1" ht="15.75" customHeight="1">
      <c r="A13" s="527" t="s">
        <v>831</v>
      </c>
      <c r="B13" s="528"/>
      <c r="C13" s="528"/>
      <c r="D13" s="528"/>
      <c r="E13" s="528"/>
      <c r="F13" s="528"/>
      <c r="G13" s="528"/>
      <c r="H13" s="529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</row>
    <row r="14" spans="1:250" s="79" customFormat="1" ht="23.25" customHeight="1">
      <c r="A14" s="109" t="s">
        <v>18</v>
      </c>
      <c r="B14" s="109" t="s">
        <v>19</v>
      </c>
      <c r="C14" s="109" t="s">
        <v>163</v>
      </c>
      <c r="D14" s="120" t="s">
        <v>164</v>
      </c>
      <c r="E14" s="520" t="s">
        <v>259</v>
      </c>
      <c r="F14" s="521"/>
      <c r="G14" s="522" t="s">
        <v>260</v>
      </c>
      <c r="H14" s="523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</row>
    <row r="15" spans="1:250" s="79" customFormat="1" ht="15.75" customHeight="1">
      <c r="A15" s="80"/>
      <c r="B15" s="80"/>
      <c r="C15" s="80"/>
      <c r="D15" s="80"/>
      <c r="E15" s="111" t="s">
        <v>262</v>
      </c>
      <c r="F15" s="80" t="s">
        <v>261</v>
      </c>
      <c r="G15" s="102" t="s">
        <v>263</v>
      </c>
      <c r="H15" s="81" t="s">
        <v>261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</row>
    <row r="16" spans="1:8" s="24" customFormat="1" ht="18.75" customHeight="1" hidden="1">
      <c r="A16" s="39" t="s">
        <v>27</v>
      </c>
      <c r="B16" s="33" t="s">
        <v>26</v>
      </c>
      <c r="C16" s="86" t="s">
        <v>28</v>
      </c>
      <c r="D16" s="23" t="s">
        <v>223</v>
      </c>
      <c r="E16" s="103"/>
      <c r="F16" s="55" t="e">
        <f>#REF!*#REF!</f>
        <v>#REF!</v>
      </c>
      <c r="G16" s="103"/>
      <c r="H16" s="55" t="e">
        <f>#REF!*#REF!</f>
        <v>#REF!</v>
      </c>
    </row>
    <row r="17" spans="1:8" s="24" customFormat="1" ht="16.5" customHeight="1" hidden="1">
      <c r="A17" s="72"/>
      <c r="B17" s="87"/>
      <c r="C17" s="88"/>
      <c r="D17" s="8"/>
      <c r="E17" s="104"/>
      <c r="F17" s="11"/>
      <c r="G17" s="104"/>
      <c r="H17" s="55" t="e">
        <f>#REF!*#REF!</f>
        <v>#REF!</v>
      </c>
    </row>
    <row r="18" spans="1:8" s="24" customFormat="1" ht="12.75" customHeight="1" hidden="1">
      <c r="A18" s="32" t="s">
        <v>29</v>
      </c>
      <c r="B18" s="27"/>
      <c r="C18" s="27"/>
      <c r="D18" s="27"/>
      <c r="E18" s="105"/>
      <c r="F18" s="46"/>
      <c r="G18" s="105"/>
      <c r="H18" s="55" t="e">
        <f>#REF!*#REF!</f>
        <v>#REF!</v>
      </c>
    </row>
    <row r="19" spans="1:8" s="24" customFormat="1" ht="12.75" customHeight="1" hidden="1">
      <c r="A19" s="85" t="s">
        <v>30</v>
      </c>
      <c r="B19" s="117" t="s">
        <v>31</v>
      </c>
      <c r="C19" s="117" t="s">
        <v>32</v>
      </c>
      <c r="D19" s="15" t="s">
        <v>223</v>
      </c>
      <c r="E19" s="118"/>
      <c r="F19" s="15">
        <v>9</v>
      </c>
      <c r="G19" s="118"/>
      <c r="H19" s="14" t="e">
        <f>#REF!*#REF!</f>
        <v>#REF!</v>
      </c>
    </row>
    <row r="20" spans="1:8" s="24" customFormat="1" ht="12.75">
      <c r="A20" s="515" t="s">
        <v>832</v>
      </c>
      <c r="B20" s="516"/>
      <c r="C20" s="516"/>
      <c r="D20" s="516"/>
      <c r="E20" s="516"/>
      <c r="F20" s="516"/>
      <c r="G20" s="516"/>
      <c r="H20" s="524"/>
    </row>
    <row r="21" spans="1:8" s="123" customFormat="1" ht="15">
      <c r="A21" s="119" t="s">
        <v>33</v>
      </c>
      <c r="B21" s="121" t="s">
        <v>34</v>
      </c>
      <c r="C21" s="119" t="s">
        <v>22</v>
      </c>
      <c r="D21" s="12" t="s">
        <v>223</v>
      </c>
      <c r="E21" s="110">
        <v>105</v>
      </c>
      <c r="F21" s="204">
        <f>'[1]отеч'!$G$22</f>
        <v>31.8</v>
      </c>
      <c r="G21" s="122">
        <v>700</v>
      </c>
      <c r="H21" s="204">
        <f>'[1]отеч'!$J$22</f>
        <v>28.700000000000003</v>
      </c>
    </row>
    <row r="22" spans="1:8" s="24" customFormat="1" ht="14.25">
      <c r="A22" s="58">
        <v>1603</v>
      </c>
      <c r="B22" s="112" t="s">
        <v>300</v>
      </c>
      <c r="C22" s="58" t="s">
        <v>32</v>
      </c>
      <c r="D22" s="58" t="s">
        <v>223</v>
      </c>
      <c r="E22" s="103">
        <v>162</v>
      </c>
      <c r="F22" s="203">
        <f>'[1]отеч'!$G$23</f>
        <v>19.2</v>
      </c>
      <c r="G22" s="103">
        <v>1050</v>
      </c>
      <c r="H22" s="203">
        <f>'[1]отеч'!$J$23</f>
        <v>17.3</v>
      </c>
    </row>
    <row r="23" spans="1:8" s="24" customFormat="1" ht="14.25" customHeight="1">
      <c r="A23" s="144" t="s">
        <v>669</v>
      </c>
      <c r="B23" s="115" t="s">
        <v>161</v>
      </c>
      <c r="C23" s="58" t="s">
        <v>32</v>
      </c>
      <c r="D23" s="58" t="s">
        <v>223</v>
      </c>
      <c r="E23" s="103">
        <v>150</v>
      </c>
      <c r="F23" s="203">
        <f>'[1]отеч'!$G$24</f>
        <v>26</v>
      </c>
      <c r="G23" s="103">
        <v>1350</v>
      </c>
      <c r="H23" s="203">
        <f>'[1]отеч'!$J$24</f>
        <v>23.400000000000002</v>
      </c>
    </row>
    <row r="24" spans="1:8" s="24" customFormat="1" ht="15.75" customHeight="1">
      <c r="A24" s="58" t="s">
        <v>62</v>
      </c>
      <c r="B24" s="112" t="s">
        <v>115</v>
      </c>
      <c r="C24" s="58" t="s">
        <v>63</v>
      </c>
      <c r="D24" s="58" t="s">
        <v>223</v>
      </c>
      <c r="E24" s="103">
        <v>150</v>
      </c>
      <c r="F24" s="203">
        <f>'[1]отеч'!$G$25</f>
        <v>22.2</v>
      </c>
      <c r="G24" s="103">
        <v>1050</v>
      </c>
      <c r="H24" s="203">
        <f>'[1]отеч'!$J$25</f>
        <v>20</v>
      </c>
    </row>
    <row r="25" spans="1:8" s="24" customFormat="1" ht="14.25" customHeight="1">
      <c r="A25" s="58" t="s">
        <v>64</v>
      </c>
      <c r="B25" s="525" t="s">
        <v>584</v>
      </c>
      <c r="C25" s="144" t="s">
        <v>670</v>
      </c>
      <c r="D25" s="144" t="s">
        <v>223</v>
      </c>
      <c r="E25" s="269">
        <v>162</v>
      </c>
      <c r="F25" s="512">
        <f>'[1]отеч'!$G$26</f>
        <v>22.2</v>
      </c>
      <c r="G25" s="269">
        <v>1000</v>
      </c>
      <c r="H25" s="270">
        <f>'[1]отеч'!$J$27</f>
        <v>15.299999999999999</v>
      </c>
    </row>
    <row r="26" spans="1:8" s="24" customFormat="1" ht="14.25">
      <c r="A26" s="58" t="s">
        <v>459</v>
      </c>
      <c r="B26" s="526"/>
      <c r="C26" s="144" t="s">
        <v>236</v>
      </c>
      <c r="D26" s="144" t="s">
        <v>223</v>
      </c>
      <c r="E26" s="269">
        <v>210</v>
      </c>
      <c r="F26" s="270">
        <f>'[1]отеч'!$G$27</f>
        <v>17</v>
      </c>
      <c r="G26" s="269">
        <v>1000</v>
      </c>
      <c r="H26" s="270">
        <v>20</v>
      </c>
    </row>
    <row r="27" spans="1:8" s="24" customFormat="1" ht="15" customHeight="1">
      <c r="A27" s="58">
        <v>1605</v>
      </c>
      <c r="B27" s="112" t="s">
        <v>466</v>
      </c>
      <c r="C27" s="144" t="s">
        <v>65</v>
      </c>
      <c r="D27" s="144" t="s">
        <v>223</v>
      </c>
      <c r="E27" s="269">
        <v>100</v>
      </c>
      <c r="F27" s="270">
        <f>'[1]отеч'!$G$28</f>
        <v>24.1</v>
      </c>
      <c r="G27" s="269">
        <v>900</v>
      </c>
      <c r="H27" s="270">
        <f>'[1]отеч'!$J$28</f>
        <v>21.700000000000003</v>
      </c>
    </row>
    <row r="28" spans="1:8" s="24" customFormat="1" ht="14.25">
      <c r="A28" s="58" t="s">
        <v>66</v>
      </c>
      <c r="B28" s="112" t="s">
        <v>67</v>
      </c>
      <c r="C28" s="58" t="s">
        <v>68</v>
      </c>
      <c r="D28" s="58" t="s">
        <v>223</v>
      </c>
      <c r="E28" s="103">
        <v>120</v>
      </c>
      <c r="F28" s="203">
        <f>'[1]отеч'!$G$29</f>
        <v>32.4</v>
      </c>
      <c r="G28" s="103">
        <v>720</v>
      </c>
      <c r="H28" s="203">
        <f>'[1]отеч'!$J$29</f>
        <v>29.200000000000003</v>
      </c>
    </row>
    <row r="29" spans="1:8" s="24" customFormat="1" ht="14.25">
      <c r="A29" s="58" t="s">
        <v>54</v>
      </c>
      <c r="B29" s="112" t="s">
        <v>55</v>
      </c>
      <c r="C29" s="58" t="s">
        <v>56</v>
      </c>
      <c r="D29" s="55" t="s">
        <v>223</v>
      </c>
      <c r="E29" s="103">
        <v>50</v>
      </c>
      <c r="F29" s="203">
        <f>'[1]отеч'!$G$30</f>
        <v>60</v>
      </c>
      <c r="G29" s="103">
        <v>300</v>
      </c>
      <c r="H29" s="203">
        <f>'[1]отеч'!$J$30</f>
        <v>54</v>
      </c>
    </row>
    <row r="30" spans="1:8" s="123" customFormat="1" ht="26.25">
      <c r="A30" s="114">
        <v>1601</v>
      </c>
      <c r="B30" s="215" t="s">
        <v>583</v>
      </c>
      <c r="C30" s="114" t="s">
        <v>69</v>
      </c>
      <c r="D30" s="55" t="s">
        <v>223</v>
      </c>
      <c r="E30" s="103">
        <v>108</v>
      </c>
      <c r="F30" s="204">
        <f>'[1]отеч'!$G$31</f>
        <v>41.4</v>
      </c>
      <c r="G30" s="103">
        <v>550</v>
      </c>
      <c r="H30" s="204">
        <f>'[1]отеч'!$J$31</f>
        <v>37.300000000000004</v>
      </c>
    </row>
    <row r="31" spans="1:8" s="24" customFormat="1" ht="13.5" customHeight="1">
      <c r="A31" s="144" t="s">
        <v>671</v>
      </c>
      <c r="B31" s="112" t="s">
        <v>585</v>
      </c>
      <c r="C31" s="58" t="s">
        <v>237</v>
      </c>
      <c r="D31" s="55" t="s">
        <v>223</v>
      </c>
      <c r="E31" s="103">
        <v>50</v>
      </c>
      <c r="F31" s="203">
        <f>'[1]отеч'!$G$32</f>
        <v>45</v>
      </c>
      <c r="G31" s="103">
        <v>550</v>
      </c>
      <c r="H31" s="203">
        <f>'[1]отеч'!$J$32</f>
        <v>40.5</v>
      </c>
    </row>
    <row r="32" spans="1:8" s="24" customFormat="1" ht="14.25">
      <c r="A32" s="58" t="s">
        <v>70</v>
      </c>
      <c r="B32" s="112" t="s">
        <v>71</v>
      </c>
      <c r="C32" s="58" t="s">
        <v>72</v>
      </c>
      <c r="D32" s="55" t="s">
        <v>223</v>
      </c>
      <c r="E32" s="103">
        <v>50</v>
      </c>
      <c r="F32" s="203">
        <f>'[1]отеч'!$G$33</f>
        <v>61.2</v>
      </c>
      <c r="G32" s="103">
        <v>500</v>
      </c>
      <c r="H32" s="203">
        <f>'[1]отеч'!$J$33</f>
        <v>55.1</v>
      </c>
    </row>
    <row r="33" spans="1:8" s="24" customFormat="1" ht="14.25">
      <c r="A33" s="58" t="s">
        <v>73</v>
      </c>
      <c r="B33" s="112" t="s">
        <v>74</v>
      </c>
      <c r="C33" s="58" t="s">
        <v>75</v>
      </c>
      <c r="D33" s="55" t="s">
        <v>223</v>
      </c>
      <c r="E33" s="103">
        <v>50</v>
      </c>
      <c r="F33" s="203">
        <f>'[1]отеч'!$G$34</f>
        <v>61.2</v>
      </c>
      <c r="G33" s="103">
        <v>500</v>
      </c>
      <c r="H33" s="203">
        <f>'[1]отеч'!$J$34</f>
        <v>55.1</v>
      </c>
    </row>
    <row r="34" spans="1:8" s="24" customFormat="1" ht="14.25">
      <c r="A34" s="58" t="s">
        <v>76</v>
      </c>
      <c r="B34" s="112" t="s">
        <v>77</v>
      </c>
      <c r="C34" s="58" t="s">
        <v>78</v>
      </c>
      <c r="D34" s="55" t="s">
        <v>223</v>
      </c>
      <c r="E34" s="103">
        <v>50</v>
      </c>
      <c r="F34" s="203">
        <f>'[1]отеч'!$G$35</f>
        <v>52.8</v>
      </c>
      <c r="G34" s="103">
        <v>450</v>
      </c>
      <c r="H34" s="203">
        <f>'[1]отеч'!$J$35</f>
        <v>47.6</v>
      </c>
    </row>
    <row r="35" spans="1:8" s="123" customFormat="1" ht="18" customHeight="1">
      <c r="A35" s="114">
        <v>1604</v>
      </c>
      <c r="B35" s="124" t="s">
        <v>258</v>
      </c>
      <c r="C35" s="114" t="s">
        <v>36</v>
      </c>
      <c r="D35" s="55" t="s">
        <v>223</v>
      </c>
      <c r="E35" s="103">
        <v>64</v>
      </c>
      <c r="F35" s="204">
        <f>'[1]отеч'!$G$36</f>
        <v>54.6</v>
      </c>
      <c r="G35" s="103">
        <v>400</v>
      </c>
      <c r="H35" s="204">
        <f>'[1]отеч'!$J$36</f>
        <v>49.2</v>
      </c>
    </row>
    <row r="36" spans="1:8" s="24" customFormat="1" ht="14.25">
      <c r="A36" s="58" t="s">
        <v>79</v>
      </c>
      <c r="B36" s="112" t="s">
        <v>80</v>
      </c>
      <c r="C36" s="58" t="s">
        <v>81</v>
      </c>
      <c r="D36" s="55" t="s">
        <v>223</v>
      </c>
      <c r="E36" s="103">
        <v>50</v>
      </c>
      <c r="F36" s="203">
        <f>'[1]отеч'!$G$37</f>
        <v>49.8</v>
      </c>
      <c r="G36" s="103">
        <v>500</v>
      </c>
      <c r="H36" s="203">
        <f>'[1]отеч'!$J$37</f>
        <v>44.9</v>
      </c>
    </row>
    <row r="37" spans="1:8" s="24" customFormat="1" ht="14.25">
      <c r="A37" s="58" t="s">
        <v>57</v>
      </c>
      <c r="B37" s="112" t="s">
        <v>58</v>
      </c>
      <c r="C37" s="58" t="s">
        <v>59</v>
      </c>
      <c r="D37" s="55" t="s">
        <v>223</v>
      </c>
      <c r="E37" s="103">
        <v>25</v>
      </c>
      <c r="F37" s="203">
        <f>'[1]отеч'!$G$38</f>
        <v>114.6</v>
      </c>
      <c r="G37" s="103">
        <v>250</v>
      </c>
      <c r="H37" s="203">
        <f>'[1]отеч'!$J$38</f>
        <v>103.19999999999999</v>
      </c>
    </row>
    <row r="38" spans="1:8" s="24" customFormat="1" ht="14.25">
      <c r="A38" s="58" t="s">
        <v>82</v>
      </c>
      <c r="B38" s="112" t="s">
        <v>83</v>
      </c>
      <c r="C38" s="58" t="s">
        <v>84</v>
      </c>
      <c r="D38" s="55" t="s">
        <v>223</v>
      </c>
      <c r="E38" s="103">
        <v>30</v>
      </c>
      <c r="F38" s="203">
        <f>'[1]отеч'!$G$39</f>
        <v>74.4</v>
      </c>
      <c r="G38" s="103">
        <v>300</v>
      </c>
      <c r="H38" s="203">
        <f>'[1]отеч'!$J$39</f>
        <v>67</v>
      </c>
    </row>
    <row r="39" spans="1:8" s="123" customFormat="1" ht="15.75" customHeight="1">
      <c r="A39" s="114">
        <v>1602</v>
      </c>
      <c r="B39" s="124" t="s">
        <v>558</v>
      </c>
      <c r="C39" s="114" t="s">
        <v>37</v>
      </c>
      <c r="D39" s="55" t="s">
        <v>223</v>
      </c>
      <c r="E39" s="103">
        <v>40</v>
      </c>
      <c r="F39" s="204">
        <f>'[1]отеч'!$G$40</f>
        <v>79.2</v>
      </c>
      <c r="G39" s="103">
        <v>280</v>
      </c>
      <c r="H39" s="204">
        <f>'[1]отеч'!$J$40</f>
        <v>71.3</v>
      </c>
    </row>
    <row r="40" spans="1:8" s="24" customFormat="1" ht="16.5" customHeight="1">
      <c r="A40" s="143">
        <v>16062</v>
      </c>
      <c r="B40" s="116" t="s">
        <v>557</v>
      </c>
      <c r="C40" s="58" t="s">
        <v>85</v>
      </c>
      <c r="D40" s="58" t="s">
        <v>223</v>
      </c>
      <c r="E40" s="103">
        <v>40</v>
      </c>
      <c r="F40" s="203">
        <f>'[1]отеч'!$G$41</f>
        <v>114</v>
      </c>
      <c r="G40" s="103">
        <v>280</v>
      </c>
      <c r="H40" s="203">
        <f>'[1]отеч'!$J$41</f>
        <v>102.6</v>
      </c>
    </row>
    <row r="41" spans="1:8" s="24" customFormat="1" ht="15.75" customHeight="1">
      <c r="A41" s="58" t="s">
        <v>60</v>
      </c>
      <c r="B41" s="112" t="s">
        <v>26</v>
      </c>
      <c r="C41" s="58" t="s">
        <v>61</v>
      </c>
      <c r="D41" s="55" t="s">
        <v>223</v>
      </c>
      <c r="E41" s="103">
        <v>20</v>
      </c>
      <c r="F41" s="203">
        <f>'[1]отеч'!$G$42</f>
        <v>168.6</v>
      </c>
      <c r="G41" s="103">
        <v>200</v>
      </c>
      <c r="H41" s="203">
        <f>'[1]отеч'!$J$42</f>
        <v>151.79999999999998</v>
      </c>
    </row>
    <row r="42" spans="1:8" s="24" customFormat="1" ht="12.75">
      <c r="A42" s="515" t="s">
        <v>833</v>
      </c>
      <c r="B42" s="516"/>
      <c r="C42" s="516"/>
      <c r="D42" s="516"/>
      <c r="E42" s="516"/>
      <c r="F42" s="516"/>
      <c r="G42" s="516"/>
      <c r="H42" s="524"/>
    </row>
    <row r="43" spans="1:8" s="24" customFormat="1" ht="17.25" customHeight="1">
      <c r="A43" s="12">
        <v>1651</v>
      </c>
      <c r="B43" s="113" t="s">
        <v>465</v>
      </c>
      <c r="C43" s="12" t="s">
        <v>86</v>
      </c>
      <c r="D43" s="12" t="s">
        <v>223</v>
      </c>
      <c r="E43" s="106">
        <v>150</v>
      </c>
      <c r="F43" s="203">
        <f>'[1]отеч'!$G$44</f>
        <v>19.8</v>
      </c>
      <c r="G43" s="106">
        <v>1000</v>
      </c>
      <c r="H43" s="203">
        <f>'[1]отеч'!$J$44</f>
        <v>17.900000000000002</v>
      </c>
    </row>
    <row r="44" spans="1:8" s="24" customFormat="1" ht="14.25">
      <c r="A44" s="58" t="s">
        <v>87</v>
      </c>
      <c r="B44" s="112" t="s">
        <v>88</v>
      </c>
      <c r="C44" s="58" t="s">
        <v>68</v>
      </c>
      <c r="D44" s="58" t="s">
        <v>223</v>
      </c>
      <c r="E44" s="103">
        <v>120</v>
      </c>
      <c r="F44" s="203">
        <f>'[1]отеч'!$G$45</f>
        <v>28.2</v>
      </c>
      <c r="G44" s="103">
        <v>720</v>
      </c>
      <c r="H44" s="203">
        <f>'[1]отеч'!$J$45</f>
        <v>25.400000000000002</v>
      </c>
    </row>
    <row r="45" spans="1:8" s="24" customFormat="1" ht="15.75" customHeight="1">
      <c r="A45" s="58">
        <v>1653</v>
      </c>
      <c r="B45" s="112" t="s">
        <v>1</v>
      </c>
      <c r="C45" s="58" t="s">
        <v>69</v>
      </c>
      <c r="D45" s="58" t="s">
        <v>223</v>
      </c>
      <c r="E45" s="103">
        <v>50</v>
      </c>
      <c r="F45" s="203">
        <f>'[1]отеч'!$G$46</f>
        <v>38.4</v>
      </c>
      <c r="G45" s="103">
        <v>280</v>
      </c>
      <c r="H45" s="203">
        <f>'[1]отеч'!$J$46</f>
        <v>34.6</v>
      </c>
    </row>
    <row r="46" spans="1:250" s="83" customFormat="1" ht="12.75">
      <c r="A46" s="515" t="s">
        <v>162</v>
      </c>
      <c r="B46" s="516"/>
      <c r="C46" s="516"/>
      <c r="D46" s="516"/>
      <c r="E46" s="516"/>
      <c r="F46" s="516"/>
      <c r="G46" s="516"/>
      <c r="H46" s="524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</row>
    <row r="47" spans="1:8" s="24" customFormat="1" ht="14.25">
      <c r="A47" s="12" t="s">
        <v>20</v>
      </c>
      <c r="B47" s="51" t="s">
        <v>21</v>
      </c>
      <c r="C47" s="12" t="s">
        <v>32</v>
      </c>
      <c r="D47" s="12" t="s">
        <v>223</v>
      </c>
      <c r="E47" s="106">
        <v>150</v>
      </c>
      <c r="F47" s="203">
        <f>'[1]отеч'!$G$48</f>
        <v>15.6</v>
      </c>
      <c r="G47" s="106">
        <v>300</v>
      </c>
      <c r="H47" s="203">
        <f>'[1]отеч'!$J$48</f>
        <v>14.1</v>
      </c>
    </row>
    <row r="48" spans="1:8" s="24" customFormat="1" ht="14.25">
      <c r="A48" s="13" t="s">
        <v>43</v>
      </c>
      <c r="B48" s="52" t="s">
        <v>44</v>
      </c>
      <c r="C48" s="13" t="s">
        <v>32</v>
      </c>
      <c r="D48" s="58" t="s">
        <v>223</v>
      </c>
      <c r="E48" s="103">
        <v>150</v>
      </c>
      <c r="F48" s="203">
        <f>'[1]отеч'!$G$49</f>
        <v>30.6</v>
      </c>
      <c r="G48" s="103">
        <v>300</v>
      </c>
      <c r="H48" s="203">
        <f>'[1]отеч'!$J$49</f>
        <v>27.6</v>
      </c>
    </row>
    <row r="49" spans="1:8" s="24" customFormat="1" ht="14.25">
      <c r="A49" s="13" t="s">
        <v>23</v>
      </c>
      <c r="B49" s="73" t="s">
        <v>24</v>
      </c>
      <c r="C49" s="13" t="s">
        <v>45</v>
      </c>
      <c r="D49" s="58" t="s">
        <v>223</v>
      </c>
      <c r="E49" s="103">
        <v>15</v>
      </c>
      <c r="F49" s="203">
        <f>'[1]отеч'!$G$50</f>
        <v>142.8</v>
      </c>
      <c r="G49" s="103">
        <v>450</v>
      </c>
      <c r="H49" s="203">
        <f>'[1]отеч'!$J$50</f>
        <v>128.6</v>
      </c>
    </row>
    <row r="50" spans="1:8" s="24" customFormat="1" ht="15" customHeight="1" hidden="1">
      <c r="A50" s="58" t="s">
        <v>25</v>
      </c>
      <c r="B50" s="39" t="s">
        <v>26</v>
      </c>
      <c r="C50" s="58" t="s">
        <v>46</v>
      </c>
      <c r="D50" s="58" t="s">
        <v>223</v>
      </c>
      <c r="E50" s="103">
        <v>15</v>
      </c>
      <c r="F50" s="203">
        <f>'[1]отеч'!$G$51</f>
        <v>153.9</v>
      </c>
      <c r="G50" s="103">
        <v>450</v>
      </c>
      <c r="H50" s="203">
        <f>'[1]отеч'!$J$51</f>
        <v>138.5</v>
      </c>
    </row>
    <row r="51" spans="1:8" s="24" customFormat="1" ht="14.25">
      <c r="A51" s="58" t="s">
        <v>48</v>
      </c>
      <c r="B51" s="39" t="s">
        <v>736</v>
      </c>
      <c r="C51" s="58" t="s">
        <v>49</v>
      </c>
      <c r="D51" s="58" t="s">
        <v>223</v>
      </c>
      <c r="E51" s="103"/>
      <c r="F51" s="203">
        <f>'[1]отеч'!$G$52</f>
        <v>150</v>
      </c>
      <c r="G51" s="103"/>
      <c r="H51" s="203"/>
    </row>
    <row r="52" spans="1:8" s="24" customFormat="1" ht="12.75">
      <c r="A52" s="40"/>
      <c r="B52" s="517" t="s">
        <v>2</v>
      </c>
      <c r="C52" s="518"/>
      <c r="D52" s="518"/>
      <c r="E52" s="519"/>
      <c r="F52" s="166" t="s">
        <v>323</v>
      </c>
      <c r="H52" s="167" t="s">
        <v>324</v>
      </c>
    </row>
    <row r="53" spans="1:8" s="24" customFormat="1" ht="14.25">
      <c r="A53" s="271" t="s">
        <v>672</v>
      </c>
      <c r="B53" s="142"/>
      <c r="C53" s="84" t="s">
        <v>661</v>
      </c>
      <c r="D53" s="58" t="s">
        <v>231</v>
      </c>
      <c r="E53" s="103">
        <v>3</v>
      </c>
      <c r="F53" s="203">
        <f>'[1]отеч'!$G$54</f>
        <v>120</v>
      </c>
      <c r="G53" s="103"/>
      <c r="H53" s="203">
        <f>'[1]отеч'!$J$54</f>
        <v>250</v>
      </c>
    </row>
    <row r="54" spans="1:8" s="24" customFormat="1" ht="14.25">
      <c r="A54" s="40" t="s">
        <v>50</v>
      </c>
      <c r="B54" s="85" t="s">
        <v>318</v>
      </c>
      <c r="C54" s="84" t="s">
        <v>587</v>
      </c>
      <c r="D54" s="58" t="s">
        <v>231</v>
      </c>
      <c r="E54" s="103">
        <v>4</v>
      </c>
      <c r="F54" s="203">
        <f>'[1]отеч'!$G$55</f>
        <v>130</v>
      </c>
      <c r="G54" s="103"/>
      <c r="H54" s="203">
        <f>'[1]отеч'!$J$55</f>
        <v>240</v>
      </c>
    </row>
    <row r="55" spans="1:8" s="24" customFormat="1" ht="14.25">
      <c r="A55" s="40" t="s">
        <v>52</v>
      </c>
      <c r="B55" s="51"/>
      <c r="C55" s="84" t="s">
        <v>647</v>
      </c>
      <c r="D55" s="58" t="s">
        <v>231</v>
      </c>
      <c r="E55" s="103">
        <v>3</v>
      </c>
      <c r="F55" s="203"/>
      <c r="G55" s="103"/>
      <c r="H55" s="203">
        <f>'[1]отеч'!$J$56</f>
        <v>230</v>
      </c>
    </row>
    <row r="56" spans="1:8" s="24" customFormat="1" ht="14.25" customHeight="1">
      <c r="A56" s="58" t="s">
        <v>53</v>
      </c>
      <c r="B56" s="51" t="s">
        <v>325</v>
      </c>
      <c r="C56" s="84" t="s">
        <v>648</v>
      </c>
      <c r="D56" s="58" t="s">
        <v>231</v>
      </c>
      <c r="E56" s="103">
        <v>3</v>
      </c>
      <c r="F56" s="203">
        <f>'[1]отеч'!$G$57</f>
        <v>240</v>
      </c>
      <c r="G56" s="103"/>
      <c r="H56" s="203">
        <f>'[1]отеч'!$J$57</f>
        <v>350</v>
      </c>
    </row>
    <row r="57" spans="1:8" s="93" customFormat="1" ht="12.75">
      <c r="A57" s="515" t="s">
        <v>299</v>
      </c>
      <c r="B57" s="516"/>
      <c r="C57" s="516"/>
      <c r="D57" s="516"/>
      <c r="E57" s="516"/>
      <c r="F57" s="516"/>
      <c r="G57" s="516"/>
      <c r="H57" s="516"/>
    </row>
    <row r="58" spans="1:8" s="88" customFormat="1" ht="14.25" customHeight="1">
      <c r="A58" s="144" t="s">
        <v>329</v>
      </c>
      <c r="B58" s="39" t="s">
        <v>326</v>
      </c>
      <c r="C58" s="164" t="s">
        <v>327</v>
      </c>
      <c r="D58" s="58" t="s">
        <v>231</v>
      </c>
      <c r="E58" s="40" t="s">
        <v>255</v>
      </c>
      <c r="F58" s="203">
        <f>'[1]отеч'!$G$59</f>
        <v>155</v>
      </c>
      <c r="G58" s="86"/>
      <c r="H58" s="86"/>
    </row>
    <row r="59" spans="1:8" s="96" customFormat="1" ht="18" customHeight="1">
      <c r="A59" s="144" t="s">
        <v>589</v>
      </c>
      <c r="B59" s="39" t="s">
        <v>326</v>
      </c>
      <c r="C59" s="164" t="s">
        <v>588</v>
      </c>
      <c r="D59" s="58" t="s">
        <v>231</v>
      </c>
      <c r="E59" s="40" t="s">
        <v>255</v>
      </c>
      <c r="F59" s="203">
        <f>'[1]отеч'!$G$60</f>
        <v>280</v>
      </c>
      <c r="G59" s="144"/>
      <c r="H59" s="144"/>
    </row>
    <row r="60" spans="1:8" s="96" customFormat="1" ht="0.75" customHeight="1" hidden="1">
      <c r="A60" s="144" t="s">
        <v>330</v>
      </c>
      <c r="B60" s="39" t="s">
        <v>328</v>
      </c>
      <c r="C60" s="164" t="s">
        <v>334</v>
      </c>
      <c r="D60" s="58" t="s">
        <v>231</v>
      </c>
      <c r="E60" s="40" t="s">
        <v>254</v>
      </c>
      <c r="F60" s="203">
        <f>'[1]отеч'!$G$61</f>
        <v>40</v>
      </c>
      <c r="G60" s="144"/>
      <c r="H60" s="144"/>
    </row>
    <row r="61" spans="1:8" s="96" customFormat="1" ht="14.25" customHeight="1">
      <c r="A61" s="144" t="s">
        <v>331</v>
      </c>
      <c r="B61" s="97" t="s">
        <v>232</v>
      </c>
      <c r="C61" s="165" t="s">
        <v>322</v>
      </c>
      <c r="D61" s="58" t="s">
        <v>223</v>
      </c>
      <c r="E61" s="58" t="s">
        <v>320</v>
      </c>
      <c r="F61" s="203">
        <f>'[1]отеч'!$G$62</f>
        <v>42</v>
      </c>
      <c r="G61" s="144"/>
      <c r="H61" s="144"/>
    </row>
    <row r="62" spans="1:7" ht="14.25">
      <c r="A62" s="278" t="s">
        <v>448</v>
      </c>
      <c r="B62" s="278"/>
      <c r="C62" s="278"/>
      <c r="D62" s="278"/>
      <c r="E62" s="278"/>
      <c r="F62" s="278"/>
      <c r="G62" s="278"/>
    </row>
  </sheetData>
  <sheetProtection/>
  <mergeCells count="15">
    <mergeCell ref="A13:H13"/>
    <mergeCell ref="A1:H1"/>
    <mergeCell ref="A3:H3"/>
    <mergeCell ref="A4:H4"/>
    <mergeCell ref="A6:H6"/>
    <mergeCell ref="A7:H7"/>
    <mergeCell ref="A8:H8"/>
    <mergeCell ref="A57:H57"/>
    <mergeCell ref="B52:E52"/>
    <mergeCell ref="E14:F14"/>
    <mergeCell ref="G14:H14"/>
    <mergeCell ref="A46:H46"/>
    <mergeCell ref="A42:H42"/>
    <mergeCell ref="A20:H20"/>
    <mergeCell ref="B25:B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5"/>
  <sheetViews>
    <sheetView tabSelected="1" zoomScalePageLayoutView="0" workbookViewId="0" topLeftCell="A41">
      <selection activeCell="J59" sqref="J59"/>
    </sheetView>
  </sheetViews>
  <sheetFormatPr defaultColWidth="9.00390625" defaultRowHeight="12.75"/>
  <cols>
    <col min="1" max="1" width="12.25390625" style="17" customWidth="1"/>
    <col min="2" max="2" width="31.00390625" style="18" customWidth="1"/>
    <col min="3" max="3" width="16.375" style="19" customWidth="1"/>
    <col min="4" max="4" width="7.875" style="19" customWidth="1"/>
    <col min="5" max="5" width="9.375" style="19" customWidth="1"/>
    <col min="6" max="6" width="9.875" style="56" customWidth="1"/>
    <col min="7" max="7" width="11.375" style="170" customWidth="1"/>
    <col min="8" max="16384" width="9.125" style="22" customWidth="1"/>
  </cols>
  <sheetData>
    <row r="1" spans="1:252" s="201" customFormat="1" ht="15" customHeight="1">
      <c r="A1" s="536" t="s">
        <v>496</v>
      </c>
      <c r="B1" s="537"/>
      <c r="C1" s="537"/>
      <c r="D1" s="537"/>
      <c r="E1" s="537"/>
      <c r="F1" s="537"/>
      <c r="G1" s="538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</row>
    <row r="2" spans="1:250" s="48" customFormat="1" ht="13.5" customHeight="1">
      <c r="A2" s="246" t="s">
        <v>18</v>
      </c>
      <c r="B2" s="196" t="s">
        <v>19</v>
      </c>
      <c r="C2" s="196" t="s">
        <v>163</v>
      </c>
      <c r="D2" s="196" t="s">
        <v>164</v>
      </c>
      <c r="E2" s="196" t="s">
        <v>257</v>
      </c>
      <c r="F2" s="540" t="s">
        <v>289</v>
      </c>
      <c r="G2" s="54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</row>
    <row r="3" spans="1:245" s="79" customFormat="1" ht="12" customHeight="1">
      <c r="A3" s="247"/>
      <c r="B3" s="197"/>
      <c r="C3" s="197"/>
      <c r="D3" s="154"/>
      <c r="E3" s="154"/>
      <c r="F3" s="267" t="s">
        <v>499</v>
      </c>
      <c r="G3" s="268" t="s">
        <v>104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</row>
    <row r="4" spans="1:7" s="78" customFormat="1" ht="10.5" customHeight="1" hidden="1">
      <c r="A4" s="248"/>
      <c r="B4" s="49"/>
      <c r="C4" s="49"/>
      <c r="D4" s="195"/>
      <c r="E4" s="195"/>
      <c r="F4" s="200" t="s">
        <v>464</v>
      </c>
      <c r="G4" s="249" t="s">
        <v>463</v>
      </c>
    </row>
    <row r="5" spans="1:7" ht="12" customHeight="1">
      <c r="A5" s="250" t="s">
        <v>476</v>
      </c>
      <c r="B5" s="53"/>
      <c r="C5" s="60"/>
      <c r="D5" s="60"/>
      <c r="E5" s="60"/>
      <c r="F5" s="127"/>
      <c r="G5" s="251"/>
    </row>
    <row r="6" spans="1:7" ht="14.25">
      <c r="A6" s="257" t="s">
        <v>203</v>
      </c>
      <c r="B6" s="258" t="s">
        <v>719</v>
      </c>
      <c r="C6" s="26" t="s">
        <v>201</v>
      </c>
      <c r="D6" s="26" t="s">
        <v>51</v>
      </c>
      <c r="E6" s="26" t="s">
        <v>341</v>
      </c>
      <c r="F6" s="28">
        <f>'[1]импорт1'!$H$6</f>
        <v>316.8</v>
      </c>
      <c r="G6" s="280"/>
    </row>
    <row r="7" spans="1:7" ht="16.5" customHeight="1">
      <c r="A7" s="257" t="s">
        <v>175</v>
      </c>
      <c r="B7" s="86" t="s">
        <v>720</v>
      </c>
      <c r="C7" s="26" t="s">
        <v>129</v>
      </c>
      <c r="D7" s="26" t="s">
        <v>51</v>
      </c>
      <c r="E7" s="26" t="s">
        <v>337</v>
      </c>
      <c r="F7" s="28">
        <f>'[1]импорт1'!$H$7</f>
        <v>450.5</v>
      </c>
      <c r="G7" s="253">
        <f>'[1]импорт1'!$I$7</f>
        <v>390</v>
      </c>
    </row>
    <row r="8" spans="1:7" ht="14.25">
      <c r="A8" s="257" t="s">
        <v>204</v>
      </c>
      <c r="B8" s="258" t="s">
        <v>0</v>
      </c>
      <c r="C8" s="26" t="s">
        <v>480</v>
      </c>
      <c r="D8" s="26" t="s">
        <v>51</v>
      </c>
      <c r="E8" s="26" t="s">
        <v>254</v>
      </c>
      <c r="F8" s="28">
        <f>'[1]импорт1'!$H$8</f>
        <v>544.5</v>
      </c>
      <c r="G8" s="253"/>
    </row>
    <row r="9" spans="1:7" ht="14.25">
      <c r="A9" s="257" t="s">
        <v>482</v>
      </c>
      <c r="B9" s="86" t="s">
        <v>721</v>
      </c>
      <c r="C9" s="26" t="s">
        <v>202</v>
      </c>
      <c r="D9" s="26" t="s">
        <v>51</v>
      </c>
      <c r="E9" s="26" t="s">
        <v>254</v>
      </c>
      <c r="F9" s="28">
        <f>'[1]импорт1'!$H$9</f>
        <v>480.20000000000005</v>
      </c>
      <c r="G9" s="253">
        <f>'[1]импорт1'!$I$9</f>
        <v>435</v>
      </c>
    </row>
    <row r="10" spans="1:7" ht="12" customHeight="1">
      <c r="A10" s="254" t="s">
        <v>266</v>
      </c>
      <c r="B10" s="53"/>
      <c r="C10" s="60"/>
      <c r="D10" s="60"/>
      <c r="E10" s="60"/>
      <c r="F10" s="28"/>
      <c r="G10" s="253"/>
    </row>
    <row r="11" spans="1:7" ht="14.25">
      <c r="A11" s="257" t="s">
        <v>269</v>
      </c>
      <c r="B11" s="171" t="s">
        <v>267</v>
      </c>
      <c r="C11" s="26" t="s">
        <v>268</v>
      </c>
      <c r="D11" s="26" t="s">
        <v>42</v>
      </c>
      <c r="E11" s="26" t="s">
        <v>249</v>
      </c>
      <c r="F11" s="28">
        <f>'[1]импорт1'!$H$11</f>
        <v>54.5</v>
      </c>
      <c r="G11" s="253">
        <f>'[1]импорт1'!$I$11</f>
        <v>49</v>
      </c>
    </row>
    <row r="12" spans="1:7" ht="14.25">
      <c r="A12" s="257" t="s">
        <v>332</v>
      </c>
      <c r="B12" s="171" t="s">
        <v>338</v>
      </c>
      <c r="C12" s="26" t="s">
        <v>333</v>
      </c>
      <c r="D12" s="26" t="s">
        <v>51</v>
      </c>
      <c r="E12" s="26" t="s">
        <v>256</v>
      </c>
      <c r="F12" s="28">
        <f>'[1]импорт1'!$H$12</f>
        <v>240</v>
      </c>
      <c r="G12" s="253">
        <f>'[1]импорт1'!$I$12</f>
        <v>101.4</v>
      </c>
    </row>
    <row r="13" spans="1:7" ht="12" customHeight="1">
      <c r="A13" s="254" t="s">
        <v>205</v>
      </c>
      <c r="B13" s="53"/>
      <c r="C13" s="60"/>
      <c r="D13" s="60"/>
      <c r="E13" s="60"/>
      <c r="F13" s="28"/>
      <c r="G13" s="253"/>
    </row>
    <row r="14" spans="1:7" s="24" customFormat="1" ht="14.25">
      <c r="A14" s="259" t="s">
        <v>673</v>
      </c>
      <c r="B14" s="38" t="s">
        <v>206</v>
      </c>
      <c r="C14" s="26" t="s">
        <v>364</v>
      </c>
      <c r="D14" s="26" t="s">
        <v>51</v>
      </c>
      <c r="E14" s="26" t="s">
        <v>249</v>
      </c>
      <c r="F14" s="28">
        <f>'[1]импорт1'!$H$14</f>
        <v>89.1</v>
      </c>
      <c r="G14" s="253">
        <f>'[1]импорт1'!$I$14</f>
        <v>120</v>
      </c>
    </row>
    <row r="15" spans="1:7" s="24" customFormat="1" ht="14.25">
      <c r="A15" s="259" t="s">
        <v>674</v>
      </c>
      <c r="B15" s="38" t="s">
        <v>219</v>
      </c>
      <c r="C15" s="26" t="s">
        <v>220</v>
      </c>
      <c r="D15" s="26" t="s">
        <v>51</v>
      </c>
      <c r="E15" s="26" t="s">
        <v>250</v>
      </c>
      <c r="F15" s="28">
        <f>'[1]импорт1'!$H$15</f>
        <v>297</v>
      </c>
      <c r="G15" s="253">
        <f>'[1]импорт1'!$I$15</f>
        <v>208</v>
      </c>
    </row>
    <row r="16" spans="1:7" ht="14.25" customHeight="1">
      <c r="A16" s="250" t="s">
        <v>738</v>
      </c>
      <c r="B16" s="70"/>
      <c r="C16" s="60" t="s">
        <v>72</v>
      </c>
      <c r="D16" s="26" t="s">
        <v>42</v>
      </c>
      <c r="E16" s="26" t="s">
        <v>251</v>
      </c>
      <c r="F16" s="28">
        <f>'[1]импорт1'!$H$16</f>
        <v>117.39999999999999</v>
      </c>
      <c r="G16" s="253">
        <f>'[1]импорт1'!$I$16</f>
        <v>61.2</v>
      </c>
    </row>
    <row r="17" spans="1:7" ht="13.5" customHeight="1">
      <c r="A17" s="254" t="s">
        <v>92</v>
      </c>
      <c r="B17" s="53"/>
      <c r="C17" s="125"/>
      <c r="D17" s="125"/>
      <c r="E17" s="125"/>
      <c r="F17" s="28"/>
      <c r="G17" s="253"/>
    </row>
    <row r="18" spans="1:7" ht="14.25">
      <c r="A18" s="259" t="s">
        <v>546</v>
      </c>
      <c r="B18" s="126" t="s">
        <v>545</v>
      </c>
      <c r="C18" s="125" t="s">
        <v>547</v>
      </c>
      <c r="D18" s="125" t="s">
        <v>42</v>
      </c>
      <c r="E18" s="125" t="s">
        <v>249</v>
      </c>
      <c r="F18" s="28">
        <f>'[1]импорт1'!$H$18</f>
        <v>49.5</v>
      </c>
      <c r="G18" s="253">
        <f>'[1]импорт1'!$I$18</f>
        <v>30</v>
      </c>
    </row>
    <row r="19" spans="1:7" s="24" customFormat="1" ht="14.25">
      <c r="A19" s="257" t="s">
        <v>481</v>
      </c>
      <c r="B19" s="126" t="s">
        <v>366</v>
      </c>
      <c r="C19" s="26" t="s">
        <v>367</v>
      </c>
      <c r="D19" s="26" t="s">
        <v>51</v>
      </c>
      <c r="E19" s="26" t="s">
        <v>425</v>
      </c>
      <c r="F19" s="28">
        <f>'[1]импорт1'!$H$19</f>
        <v>81.19999999999999</v>
      </c>
      <c r="G19" s="253"/>
    </row>
    <row r="20" spans="1:7" ht="13.5" customHeight="1">
      <c r="A20" s="259" t="s">
        <v>93</v>
      </c>
      <c r="B20" s="126" t="s">
        <v>94</v>
      </c>
      <c r="C20" s="26" t="s">
        <v>75</v>
      </c>
      <c r="D20" s="26" t="s">
        <v>42</v>
      </c>
      <c r="E20" s="26" t="s">
        <v>251</v>
      </c>
      <c r="F20" s="28">
        <f>'[1]импорт1'!$H$20</f>
        <v>128.7</v>
      </c>
      <c r="G20" s="253">
        <f>'[1]импорт1'!$I$20</f>
        <v>61.2</v>
      </c>
    </row>
    <row r="21" spans="1:7" ht="13.5" customHeight="1">
      <c r="A21" s="259" t="s">
        <v>535</v>
      </c>
      <c r="B21" s="126" t="s">
        <v>537</v>
      </c>
      <c r="C21" s="26" t="s">
        <v>544</v>
      </c>
      <c r="D21" s="26" t="s">
        <v>42</v>
      </c>
      <c r="E21" s="26" t="s">
        <v>534</v>
      </c>
      <c r="F21" s="28">
        <f>'[1]импорт1'!$H$21</f>
        <v>99</v>
      </c>
      <c r="G21" s="253"/>
    </row>
    <row r="22" spans="1:7" ht="13.5" customHeight="1">
      <c r="A22" s="259" t="s">
        <v>527</v>
      </c>
      <c r="B22" s="126" t="s">
        <v>536</v>
      </c>
      <c r="C22" s="26" t="s">
        <v>526</v>
      </c>
      <c r="D22" s="26" t="s">
        <v>51</v>
      </c>
      <c r="E22" s="26" t="s">
        <v>254</v>
      </c>
      <c r="F22" s="28">
        <f>'[1]импорт1'!$H$22</f>
        <v>123.8</v>
      </c>
      <c r="G22" s="253">
        <f>'[1]импорт1'!$I$22</f>
        <v>95</v>
      </c>
    </row>
    <row r="23" spans="1:7" ht="14.25">
      <c r="A23" s="259" t="s">
        <v>240</v>
      </c>
      <c r="B23" s="126" t="s">
        <v>543</v>
      </c>
      <c r="C23" s="26" t="s">
        <v>239</v>
      </c>
      <c r="D23" s="26" t="s">
        <v>42</v>
      </c>
      <c r="E23" s="26" t="s">
        <v>251</v>
      </c>
      <c r="F23" s="28">
        <f>'[1]импорт1'!$H$23</f>
        <v>104</v>
      </c>
      <c r="G23" s="253">
        <f>'[1]импорт1'!$I$23</f>
        <v>60</v>
      </c>
    </row>
    <row r="24" spans="1:7" ht="14.25">
      <c r="A24" s="259" t="s">
        <v>542</v>
      </c>
      <c r="B24" s="126" t="s">
        <v>541</v>
      </c>
      <c r="C24" s="208" t="s">
        <v>201</v>
      </c>
      <c r="D24" s="26" t="s">
        <v>51</v>
      </c>
      <c r="E24" s="26" t="s">
        <v>250</v>
      </c>
      <c r="F24" s="28">
        <f>'[1]импорт1'!$H$24</f>
        <v>297</v>
      </c>
      <c r="G24" s="253"/>
    </row>
    <row r="25" spans="1:7" ht="14.25">
      <c r="A25" s="259" t="s">
        <v>539</v>
      </c>
      <c r="B25" s="126" t="s">
        <v>540</v>
      </c>
      <c r="C25" s="125" t="s">
        <v>538</v>
      </c>
      <c r="D25" s="125" t="s">
        <v>42</v>
      </c>
      <c r="E25" s="125" t="s">
        <v>251</v>
      </c>
      <c r="F25" s="28">
        <f>'[1]импорт1'!$H$25</f>
        <v>158.4</v>
      </c>
      <c r="G25" s="253"/>
    </row>
    <row r="26" spans="1:7" ht="12.75" customHeight="1">
      <c r="A26" s="254" t="s">
        <v>97</v>
      </c>
      <c r="B26" s="53"/>
      <c r="C26" s="125"/>
      <c r="D26" s="125"/>
      <c r="E26" s="125"/>
      <c r="F26" s="28"/>
      <c r="G26" s="253"/>
    </row>
    <row r="27" spans="1:7" ht="14.25">
      <c r="A27" s="259" t="s">
        <v>675</v>
      </c>
      <c r="B27" s="126" t="s">
        <v>102</v>
      </c>
      <c r="C27" s="26" t="s">
        <v>103</v>
      </c>
      <c r="D27" s="26" t="s">
        <v>51</v>
      </c>
      <c r="E27" s="26" t="s">
        <v>632</v>
      </c>
      <c r="F27" s="28">
        <f>'[1]импорт1'!$H$27</f>
        <v>89.1</v>
      </c>
      <c r="G27" s="253">
        <f>'[1]импорт1'!$I$27</f>
        <v>65</v>
      </c>
    </row>
    <row r="28" spans="1:7" ht="14.25">
      <c r="A28" s="259" t="s">
        <v>676</v>
      </c>
      <c r="B28" s="126" t="s">
        <v>100</v>
      </c>
      <c r="C28" s="26" t="s">
        <v>101</v>
      </c>
      <c r="D28" s="26" t="s">
        <v>51</v>
      </c>
      <c r="E28" s="26" t="s">
        <v>340</v>
      </c>
      <c r="F28" s="28">
        <f>'[1]импорт1'!$H$28</f>
        <v>108.9</v>
      </c>
      <c r="G28" s="253">
        <f>'[1]импорт1'!$I$28</f>
        <v>76</v>
      </c>
    </row>
    <row r="29" spans="1:7" ht="13.5" customHeight="1">
      <c r="A29" s="259" t="s">
        <v>677</v>
      </c>
      <c r="B29" s="126" t="s">
        <v>98</v>
      </c>
      <c r="C29" s="26" t="s">
        <v>99</v>
      </c>
      <c r="D29" s="26" t="s">
        <v>51</v>
      </c>
      <c r="E29" s="26" t="s">
        <v>344</v>
      </c>
      <c r="F29" s="28">
        <f>'[1]импорт1'!$H$29</f>
        <v>173.29999999999998</v>
      </c>
      <c r="G29" s="253"/>
    </row>
    <row r="30" spans="1:7" ht="14.25">
      <c r="A30" s="257" t="s">
        <v>168</v>
      </c>
      <c r="B30" s="202" t="s">
        <v>166</v>
      </c>
      <c r="C30" s="26" t="s">
        <v>167</v>
      </c>
      <c r="D30" s="26" t="s">
        <v>51</v>
      </c>
      <c r="E30" s="26" t="s">
        <v>250</v>
      </c>
      <c r="F30" s="28">
        <f>'[1]импорт1'!$H$30</f>
        <v>297</v>
      </c>
      <c r="G30" s="253"/>
    </row>
    <row r="31" spans="1:7" ht="15" customHeight="1">
      <c r="A31" s="257" t="s">
        <v>469</v>
      </c>
      <c r="B31" s="126" t="s">
        <v>516</v>
      </c>
      <c r="C31" s="26" t="s">
        <v>548</v>
      </c>
      <c r="D31" s="26" t="s">
        <v>51</v>
      </c>
      <c r="E31" s="26" t="s">
        <v>424</v>
      </c>
      <c r="F31" s="28">
        <f>'[1]импорт1'!$H$31</f>
        <v>445.5</v>
      </c>
      <c r="G31" s="253">
        <f>'[1]импорт1'!$I$31</f>
        <v>345</v>
      </c>
    </row>
    <row r="32" spans="1:7" ht="14.25">
      <c r="A32" s="257" t="s">
        <v>312</v>
      </c>
      <c r="B32" s="202" t="s">
        <v>264</v>
      </c>
      <c r="C32" s="26" t="s">
        <v>129</v>
      </c>
      <c r="D32" s="26" t="s">
        <v>51</v>
      </c>
      <c r="E32" s="26" t="s">
        <v>335</v>
      </c>
      <c r="F32" s="28">
        <f>'[1]импорт1'!$H$32</f>
        <v>440.6</v>
      </c>
      <c r="G32" s="253"/>
    </row>
    <row r="33" spans="1:7" s="24" customFormat="1" ht="13.5" customHeight="1">
      <c r="A33" s="254" t="s">
        <v>105</v>
      </c>
      <c r="B33" s="53"/>
      <c r="C33" s="125"/>
      <c r="D33" s="125"/>
      <c r="E33" s="125"/>
      <c r="F33" s="28"/>
      <c r="G33" s="253"/>
    </row>
    <row r="34" spans="1:7" s="24" customFormat="1" ht="14.25">
      <c r="A34" s="257" t="s">
        <v>106</v>
      </c>
      <c r="B34" s="126" t="s">
        <v>107</v>
      </c>
      <c r="C34" s="26" t="s">
        <v>65</v>
      </c>
      <c r="D34" s="26" t="s">
        <v>42</v>
      </c>
      <c r="E34" s="26" t="s">
        <v>251</v>
      </c>
      <c r="F34" s="28">
        <f>'[1]импорт1'!$H$34</f>
        <v>59.4</v>
      </c>
      <c r="G34" s="253">
        <f>'[1]импорт1'!$I$34</f>
        <v>24.1</v>
      </c>
    </row>
    <row r="35" spans="1:7" s="24" customFormat="1" ht="14.25">
      <c r="A35" s="259" t="s">
        <v>678</v>
      </c>
      <c r="B35" s="126" t="s">
        <v>169</v>
      </c>
      <c r="C35" s="26" t="s">
        <v>586</v>
      </c>
      <c r="D35" s="26" t="s">
        <v>51</v>
      </c>
      <c r="E35" s="26" t="s">
        <v>633</v>
      </c>
      <c r="F35" s="28">
        <f>'[1]импорт1'!$H$35</f>
        <v>74.3</v>
      </c>
      <c r="G35" s="253">
        <f>'[1]импорт1'!$I$35</f>
        <v>65</v>
      </c>
    </row>
    <row r="36" spans="1:7" s="24" customFormat="1" ht="14.25">
      <c r="A36" s="259" t="s">
        <v>679</v>
      </c>
      <c r="B36" s="126" t="s">
        <v>365</v>
      </c>
      <c r="C36" s="26" t="s">
        <v>215</v>
      </c>
      <c r="D36" s="26" t="s">
        <v>51</v>
      </c>
      <c r="E36" s="26" t="s">
        <v>634</v>
      </c>
      <c r="F36" s="28">
        <f>'[1]импорт1'!$H$36</f>
        <v>99</v>
      </c>
      <c r="G36" s="253">
        <f>'[1]импорт1'!$I$36</f>
        <v>68</v>
      </c>
    </row>
    <row r="37" spans="1:7" s="24" customFormat="1" ht="14.25">
      <c r="A37" s="257" t="s">
        <v>110</v>
      </c>
      <c r="B37" s="126" t="s">
        <v>111</v>
      </c>
      <c r="C37" s="26" t="s">
        <v>69</v>
      </c>
      <c r="D37" s="26" t="s">
        <v>42</v>
      </c>
      <c r="E37" s="26" t="s">
        <v>252</v>
      </c>
      <c r="F37" s="28">
        <f>'[1]импорт1'!$H$37</f>
        <v>97.1</v>
      </c>
      <c r="G37" s="253">
        <f>'[1]импорт1'!$I$37</f>
        <v>38.4</v>
      </c>
    </row>
    <row r="38" spans="1:7" s="24" customFormat="1" ht="14.25">
      <c r="A38" s="257" t="s">
        <v>112</v>
      </c>
      <c r="B38" s="126" t="s">
        <v>113</v>
      </c>
      <c r="C38" s="26" t="s">
        <v>114</v>
      </c>
      <c r="D38" s="26" t="s">
        <v>42</v>
      </c>
      <c r="E38" s="26" t="s">
        <v>249</v>
      </c>
      <c r="F38" s="28">
        <f>'[1]импорт1'!$H$38</f>
        <v>59.4</v>
      </c>
      <c r="G38" s="253"/>
    </row>
    <row r="39" spans="1:7" s="24" customFormat="1" ht="14.25">
      <c r="A39" s="257" t="s">
        <v>108</v>
      </c>
      <c r="B39" s="126" t="s">
        <v>497</v>
      </c>
      <c r="C39" s="26" t="s">
        <v>36</v>
      </c>
      <c r="D39" s="26" t="s">
        <v>42</v>
      </c>
      <c r="E39" s="26" t="s">
        <v>251</v>
      </c>
      <c r="F39" s="28">
        <f>'[1]импорт1'!$H$39</f>
        <v>133.7</v>
      </c>
      <c r="G39" s="253">
        <f>'[1]импорт1'!$I$39</f>
        <v>54.6</v>
      </c>
    </row>
    <row r="40" spans="1:7" s="24" customFormat="1" ht="14.25">
      <c r="A40" s="257" t="s">
        <v>109</v>
      </c>
      <c r="B40" s="126" t="s">
        <v>498</v>
      </c>
      <c r="C40" s="26" t="s">
        <v>37</v>
      </c>
      <c r="D40" s="26" t="s">
        <v>42</v>
      </c>
      <c r="E40" s="26" t="s">
        <v>253</v>
      </c>
      <c r="F40" s="28">
        <f>'[1]импорт1'!$H$40</f>
        <v>168.3</v>
      </c>
      <c r="G40" s="253">
        <f>'[1]импорт1'!$I$40</f>
        <v>79.2</v>
      </c>
    </row>
    <row r="41" spans="1:7" ht="12" customHeight="1">
      <c r="A41" s="254" t="s">
        <v>115</v>
      </c>
      <c r="B41" s="53"/>
      <c r="C41" s="125"/>
      <c r="D41" s="125"/>
      <c r="E41" s="125"/>
      <c r="F41" s="28"/>
      <c r="G41" s="253"/>
    </row>
    <row r="42" spans="1:7" ht="14.25">
      <c r="A42" s="257" t="s">
        <v>119</v>
      </c>
      <c r="B42" s="126" t="s">
        <v>120</v>
      </c>
      <c r="C42" s="26" t="s">
        <v>22</v>
      </c>
      <c r="D42" s="26" t="s">
        <v>42</v>
      </c>
      <c r="E42" s="26" t="s">
        <v>249</v>
      </c>
      <c r="F42" s="28">
        <f>'[1]импорт1'!$H$42</f>
        <v>99</v>
      </c>
      <c r="G42" s="253">
        <f>'[1]импорт1'!$I$42</f>
        <v>31.8</v>
      </c>
    </row>
    <row r="43" spans="1:7" s="41" customFormat="1" ht="14.25">
      <c r="A43" s="257" t="s">
        <v>116</v>
      </c>
      <c r="B43" s="126" t="s">
        <v>117</v>
      </c>
      <c r="C43" s="26" t="s">
        <v>118</v>
      </c>
      <c r="D43" s="26" t="s">
        <v>42</v>
      </c>
      <c r="E43" s="26" t="s">
        <v>249</v>
      </c>
      <c r="F43" s="28">
        <f>'[1]импорт1'!$H$43</f>
        <v>91.6</v>
      </c>
      <c r="G43" s="253">
        <f>'[1]импорт1'!$I$43</f>
        <v>22.2</v>
      </c>
    </row>
    <row r="44" spans="1:7" ht="14.25">
      <c r="A44" s="260" t="s">
        <v>124</v>
      </c>
      <c r="B44" s="210" t="s">
        <v>125</v>
      </c>
      <c r="C44" s="63" t="s">
        <v>68</v>
      </c>
      <c r="D44" s="26" t="s">
        <v>42</v>
      </c>
      <c r="E44" s="26" t="s">
        <v>254</v>
      </c>
      <c r="F44" s="28">
        <f>'[1]импорт1'!$H$44</f>
        <v>89.1</v>
      </c>
      <c r="G44" s="253">
        <f>'[1]импорт1'!$I$44</f>
        <v>28.2</v>
      </c>
    </row>
    <row r="45" spans="1:7" ht="15.75" customHeight="1">
      <c r="A45" s="265" t="s">
        <v>680</v>
      </c>
      <c r="B45" s="210" t="s">
        <v>529</v>
      </c>
      <c r="C45" s="207" t="s">
        <v>530</v>
      </c>
      <c r="D45" s="266" t="s">
        <v>51</v>
      </c>
      <c r="E45" s="266" t="s">
        <v>635</v>
      </c>
      <c r="F45" s="29">
        <f>'[1]импорт1'!$H$45</f>
        <v>99</v>
      </c>
      <c r="G45" s="253">
        <f>'[1]импорт1'!$I$45</f>
        <v>68</v>
      </c>
    </row>
    <row r="46" spans="1:7" ht="15.75" customHeight="1">
      <c r="A46" s="265" t="s">
        <v>681</v>
      </c>
      <c r="B46" s="210" t="s">
        <v>348</v>
      </c>
      <c r="C46" s="266" t="s">
        <v>165</v>
      </c>
      <c r="D46" s="266" t="s">
        <v>51</v>
      </c>
      <c r="E46" s="266" t="s">
        <v>636</v>
      </c>
      <c r="F46" s="29">
        <f>'[1]импорт1'!$H$46</f>
        <v>98.1</v>
      </c>
      <c r="G46" s="253">
        <f>'[1]импорт1'!$I$46</f>
        <v>67.5</v>
      </c>
    </row>
    <row r="47" spans="1:7" ht="15.75" customHeight="1">
      <c r="A47" s="260" t="s">
        <v>591</v>
      </c>
      <c r="B47" s="279" t="s">
        <v>737</v>
      </c>
      <c r="C47" s="26" t="s">
        <v>590</v>
      </c>
      <c r="D47" s="63" t="s">
        <v>51</v>
      </c>
      <c r="E47" s="63" t="s">
        <v>251</v>
      </c>
      <c r="F47" s="28">
        <f>'[1]импорт1'!$H$47</f>
        <v>108</v>
      </c>
      <c r="G47" s="253"/>
    </row>
    <row r="48" spans="1:7" ht="14.25">
      <c r="A48" s="260" t="s">
        <v>121</v>
      </c>
      <c r="B48" s="211" t="s">
        <v>122</v>
      </c>
      <c r="C48" s="63" t="s">
        <v>123</v>
      </c>
      <c r="D48" s="63" t="s">
        <v>51</v>
      </c>
      <c r="E48" s="63" t="s">
        <v>336</v>
      </c>
      <c r="F48" s="28">
        <f>'[1]импорт1'!$H$48</f>
        <v>198</v>
      </c>
      <c r="G48" s="253"/>
    </row>
    <row r="49" spans="1:7" ht="14.25">
      <c r="A49" s="260" t="s">
        <v>347</v>
      </c>
      <c r="B49" s="212" t="s">
        <v>346</v>
      </c>
      <c r="C49" s="173" t="s">
        <v>345</v>
      </c>
      <c r="D49" s="63" t="s">
        <v>51</v>
      </c>
      <c r="E49" s="63" t="s">
        <v>250</v>
      </c>
      <c r="F49" s="28">
        <f>'[1]импорт1'!$H$49</f>
        <v>366.3</v>
      </c>
      <c r="G49" s="253"/>
    </row>
    <row r="50" spans="1:7" ht="14.25">
      <c r="A50" s="265" t="s">
        <v>830</v>
      </c>
      <c r="B50" s="210" t="s">
        <v>515</v>
      </c>
      <c r="C50" s="63" t="s">
        <v>483</v>
      </c>
      <c r="D50" s="63" t="s">
        <v>51</v>
      </c>
      <c r="E50" s="63" t="s">
        <v>637</v>
      </c>
      <c r="F50" s="28">
        <f>'[1]импорт1'!$H$50</f>
        <v>346.5</v>
      </c>
      <c r="G50" s="253">
        <f>'[1]импорт1'!$I$50</f>
        <v>286</v>
      </c>
    </row>
    <row r="51" spans="1:7" ht="15">
      <c r="A51" s="254" t="s">
        <v>126</v>
      </c>
      <c r="B51" s="53"/>
      <c r="C51" s="125"/>
      <c r="D51" s="125"/>
      <c r="E51" s="125"/>
      <c r="F51" s="28"/>
      <c r="G51" s="253"/>
    </row>
    <row r="52" spans="1:7" ht="14.25">
      <c r="A52" s="259" t="s">
        <v>127</v>
      </c>
      <c r="B52" s="126" t="s">
        <v>128</v>
      </c>
      <c r="C52" s="26" t="s">
        <v>129</v>
      </c>
      <c r="D52" s="26" t="s">
        <v>42</v>
      </c>
      <c r="E52" s="26" t="s">
        <v>321</v>
      </c>
      <c r="F52" s="28">
        <f>'[1]импорт1'!$H$52</f>
        <v>420.8</v>
      </c>
      <c r="G52" s="253"/>
    </row>
    <row r="53" spans="1:7" ht="14.25" customHeight="1">
      <c r="A53" s="254" t="s">
        <v>722</v>
      </c>
      <c r="B53" s="53" t="s">
        <v>238</v>
      </c>
      <c r="C53" s="60" t="s">
        <v>550</v>
      </c>
      <c r="D53" s="60" t="s">
        <v>42</v>
      </c>
      <c r="E53" s="60" t="s">
        <v>249</v>
      </c>
      <c r="F53" s="28">
        <f>'[1]импорт1'!$H$54</f>
        <v>108.9</v>
      </c>
      <c r="G53" s="253">
        <f>'[1]импорт1'!$I$54</f>
        <v>45</v>
      </c>
    </row>
    <row r="54" spans="1:7" ht="14.25">
      <c r="A54" s="259" t="s">
        <v>682</v>
      </c>
      <c r="B54" s="68" t="s">
        <v>551</v>
      </c>
      <c r="C54" s="60" t="s">
        <v>549</v>
      </c>
      <c r="D54" s="60" t="s">
        <v>51</v>
      </c>
      <c r="E54" s="60" t="s">
        <v>251</v>
      </c>
      <c r="F54" s="28">
        <f>'[1]импорт1'!$H$55</f>
        <v>148.5</v>
      </c>
      <c r="G54" s="253"/>
    </row>
    <row r="55" spans="1:7" s="24" customFormat="1" ht="13.5" customHeight="1">
      <c r="A55" s="257" t="s">
        <v>133</v>
      </c>
      <c r="B55" s="126" t="s">
        <v>134</v>
      </c>
      <c r="C55" s="26" t="s">
        <v>84</v>
      </c>
      <c r="D55" s="26" t="s">
        <v>42</v>
      </c>
      <c r="E55" s="26" t="s">
        <v>251</v>
      </c>
      <c r="F55" s="28">
        <f>'[1]импорт1'!$H$56</f>
        <v>173.29999999999998</v>
      </c>
      <c r="G55" s="253">
        <f>'[1]импорт1'!$I$56</f>
        <v>74.4</v>
      </c>
    </row>
    <row r="56" spans="1:7" s="24" customFormat="1" ht="15" customHeight="1">
      <c r="A56" s="257" t="s">
        <v>552</v>
      </c>
      <c r="B56" s="126" t="s">
        <v>245</v>
      </c>
      <c r="C56" s="26" t="s">
        <v>553</v>
      </c>
      <c r="D56" s="26" t="s">
        <v>51</v>
      </c>
      <c r="E56" s="26" t="s">
        <v>251</v>
      </c>
      <c r="F56" s="28">
        <f>'[1]импорт1'!$H$57</f>
        <v>178.2</v>
      </c>
      <c r="G56" s="253"/>
    </row>
    <row r="57" spans="1:7" s="24" customFormat="1" ht="12" customHeight="1">
      <c r="A57" s="257" t="s">
        <v>131</v>
      </c>
      <c r="B57" s="126" t="s">
        <v>132</v>
      </c>
      <c r="C57" s="26" t="s">
        <v>37</v>
      </c>
      <c r="D57" s="26" t="s">
        <v>42</v>
      </c>
      <c r="E57" s="26" t="s">
        <v>253</v>
      </c>
      <c r="F57" s="28">
        <f>'[1]импорт1'!$H$58</f>
        <v>247.5</v>
      </c>
      <c r="G57" s="253">
        <f>'[1]импорт1'!$I$58</f>
        <v>79.2</v>
      </c>
    </row>
    <row r="58" spans="1:7" s="24" customFormat="1" ht="14.25">
      <c r="A58" s="257" t="s">
        <v>135</v>
      </c>
      <c r="B58" s="126" t="s">
        <v>130</v>
      </c>
      <c r="C58" s="26" t="s">
        <v>129</v>
      </c>
      <c r="D58" s="26" t="s">
        <v>51</v>
      </c>
      <c r="E58" s="26" t="s">
        <v>250</v>
      </c>
      <c r="F58" s="8">
        <f>'[1]импорт1'!$H$59</f>
        <v>584.1</v>
      </c>
      <c r="G58" s="253"/>
    </row>
    <row r="59" spans="1:7" s="54" customFormat="1" ht="15" thickBot="1">
      <c r="A59" s="261" t="s">
        <v>683</v>
      </c>
      <c r="B59" s="255" t="s">
        <v>130</v>
      </c>
      <c r="C59" s="262" t="s">
        <v>684</v>
      </c>
      <c r="D59" s="263" t="s">
        <v>51</v>
      </c>
      <c r="E59" s="264"/>
      <c r="F59" s="264"/>
      <c r="G59" s="428" t="s">
        <v>685</v>
      </c>
    </row>
    <row r="60" spans="1:7" s="57" customFormat="1" ht="12.75">
      <c r="A60" s="539" t="s">
        <v>448</v>
      </c>
      <c r="B60" s="539"/>
      <c r="C60" s="539"/>
      <c r="D60" s="539"/>
      <c r="E60" s="539"/>
      <c r="F60" s="539"/>
      <c r="G60" s="539"/>
    </row>
    <row r="76" spans="1:6" ht="14.25">
      <c r="A76" s="30"/>
      <c r="B76" s="31"/>
      <c r="C76" s="4"/>
      <c r="D76" s="4"/>
      <c r="E76" s="4"/>
      <c r="F76" s="50"/>
    </row>
    <row r="81" ht="14.25" hidden="1"/>
    <row r="85" spans="1:6" ht="14.25">
      <c r="A85" s="30"/>
      <c r="B85" s="31"/>
      <c r="C85" s="4"/>
      <c r="D85" s="4"/>
      <c r="E85" s="4"/>
      <c r="F85" s="50"/>
    </row>
    <row r="90" ht="14.25" hidden="1"/>
  </sheetData>
  <sheetProtection/>
  <mergeCells count="3">
    <mergeCell ref="A1:G1"/>
    <mergeCell ref="A60:G60"/>
    <mergeCell ref="F2:G2"/>
  </mergeCells>
  <printOptions/>
  <pageMargins left="0.1968503937007874" right="0.45" top="0.19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21"/>
  <sheetViews>
    <sheetView zoomScalePageLayoutView="0" workbookViewId="0" topLeftCell="A37">
      <selection activeCell="A1" sqref="A1:G1"/>
    </sheetView>
  </sheetViews>
  <sheetFormatPr defaultColWidth="9.00390625" defaultRowHeight="12.75"/>
  <cols>
    <col min="1" max="1" width="12.25390625" style="133" customWidth="1"/>
    <col min="2" max="2" width="34.00390625" style="57" customWidth="1"/>
    <col min="3" max="3" width="13.375" style="57" customWidth="1"/>
    <col min="4" max="4" width="7.875" style="57" customWidth="1"/>
    <col min="5" max="5" width="9.875" style="57" customWidth="1"/>
    <col min="6" max="6" width="9.375" style="57" customWidth="1"/>
    <col min="7" max="7" width="10.875" style="187" customWidth="1"/>
    <col min="8" max="16384" width="9.125" style="57" customWidth="1"/>
  </cols>
  <sheetData>
    <row r="1" spans="1:245" s="45" customFormat="1" ht="18" customHeight="1">
      <c r="A1" s="548" t="s">
        <v>834</v>
      </c>
      <c r="B1" s="549"/>
      <c r="C1" s="549"/>
      <c r="D1" s="549"/>
      <c r="E1" s="549"/>
      <c r="F1" s="549"/>
      <c r="G1" s="550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s="48" customFormat="1" ht="13.5" customHeight="1">
      <c r="A2" s="551" t="s">
        <v>18</v>
      </c>
      <c r="B2" s="545" t="s">
        <v>19</v>
      </c>
      <c r="C2" s="545" t="s">
        <v>163</v>
      </c>
      <c r="D2" s="545" t="s">
        <v>164</v>
      </c>
      <c r="E2" s="545" t="s">
        <v>257</v>
      </c>
      <c r="F2" s="540" t="s">
        <v>289</v>
      </c>
      <c r="G2" s="54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s="48" customFormat="1" ht="12" customHeight="1">
      <c r="A3" s="552"/>
      <c r="B3" s="554"/>
      <c r="C3" s="554"/>
      <c r="D3" s="556"/>
      <c r="E3" s="546"/>
      <c r="F3" s="267" t="s">
        <v>499</v>
      </c>
      <c r="G3" s="268" t="s">
        <v>104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7" s="47" customFormat="1" ht="12" customHeight="1">
      <c r="A4" s="553"/>
      <c r="B4" s="555"/>
      <c r="C4" s="555"/>
      <c r="D4" s="557"/>
      <c r="E4" s="547"/>
      <c r="F4" s="200" t="s">
        <v>464</v>
      </c>
      <c r="G4" s="249" t="s">
        <v>463</v>
      </c>
    </row>
    <row r="5" spans="1:7" s="22" customFormat="1" ht="14.25" customHeight="1">
      <c r="A5" s="254" t="s">
        <v>271</v>
      </c>
      <c r="B5" s="53"/>
      <c r="C5" s="125"/>
      <c r="D5" s="125"/>
      <c r="E5" s="125"/>
      <c r="F5" s="59"/>
      <c r="G5" s="280"/>
    </row>
    <row r="6" spans="1:7" s="22" customFormat="1" ht="14.25">
      <c r="A6" s="257" t="s">
        <v>351</v>
      </c>
      <c r="B6" s="97" t="s">
        <v>486</v>
      </c>
      <c r="C6" s="128" t="s">
        <v>272</v>
      </c>
      <c r="D6" s="26" t="s">
        <v>51</v>
      </c>
      <c r="E6" s="26" t="s">
        <v>254</v>
      </c>
      <c r="F6" s="29">
        <f>'[1]импорт2'!$G$6</f>
        <v>618.8000000000001</v>
      </c>
      <c r="G6" s="280"/>
    </row>
    <row r="7" spans="1:7" s="22" customFormat="1" ht="14.25">
      <c r="A7" s="257" t="s">
        <v>350</v>
      </c>
      <c r="B7" s="171" t="s">
        <v>485</v>
      </c>
      <c r="C7" s="128" t="s">
        <v>273</v>
      </c>
      <c r="D7" s="26" t="s">
        <v>51</v>
      </c>
      <c r="E7" s="26" t="s">
        <v>254</v>
      </c>
      <c r="F7" s="29">
        <f>'[1]импорт2'!$G$7</f>
        <v>693</v>
      </c>
      <c r="G7" s="280"/>
    </row>
    <row r="8" spans="1:7" s="22" customFormat="1" ht="14.25">
      <c r="A8" s="259" t="s">
        <v>686</v>
      </c>
      <c r="B8" s="171" t="s">
        <v>484</v>
      </c>
      <c r="C8" s="128" t="s">
        <v>273</v>
      </c>
      <c r="D8" s="26" t="s">
        <v>51</v>
      </c>
      <c r="E8" s="26" t="s">
        <v>254</v>
      </c>
      <c r="F8" s="29">
        <f>'[1]импорт2'!$G$8</f>
        <v>643.5</v>
      </c>
      <c r="G8" s="280"/>
    </row>
    <row r="9" spans="1:7" s="22" customFormat="1" ht="14.25" customHeight="1">
      <c r="A9" s="254" t="s">
        <v>270</v>
      </c>
      <c r="B9" s="53"/>
      <c r="C9" s="125"/>
      <c r="D9" s="125"/>
      <c r="E9" s="125"/>
      <c r="F9" s="29"/>
      <c r="G9" s="280"/>
    </row>
    <row r="10" spans="1:7" s="24" customFormat="1" ht="14.25">
      <c r="A10" s="252" t="s">
        <v>149</v>
      </c>
      <c r="B10" s="126" t="s">
        <v>150</v>
      </c>
      <c r="C10" s="26" t="s">
        <v>151</v>
      </c>
      <c r="D10" s="26" t="s">
        <v>51</v>
      </c>
      <c r="E10" s="26" t="s">
        <v>249</v>
      </c>
      <c r="F10" s="29">
        <f>'[1]импорт2'!$G$10</f>
        <v>74.3</v>
      </c>
      <c r="G10" s="280"/>
    </row>
    <row r="11" spans="1:7" s="24" customFormat="1" ht="14.25">
      <c r="A11" s="252" t="s">
        <v>152</v>
      </c>
      <c r="B11" s="126" t="s">
        <v>153</v>
      </c>
      <c r="C11" s="26" t="s">
        <v>154</v>
      </c>
      <c r="D11" s="26" t="s">
        <v>42</v>
      </c>
      <c r="E11" s="26" t="s">
        <v>251</v>
      </c>
      <c r="F11" s="29">
        <f>'[1]импорт2'!$G$11</f>
        <v>89.1</v>
      </c>
      <c r="G11" s="280"/>
    </row>
    <row r="12" spans="1:7" s="24" customFormat="1" ht="14.25">
      <c r="A12" s="252" t="s">
        <v>554</v>
      </c>
      <c r="B12" s="126" t="s">
        <v>555</v>
      </c>
      <c r="C12" s="207" t="s">
        <v>129</v>
      </c>
      <c r="D12" s="26" t="s">
        <v>51</v>
      </c>
      <c r="E12" s="26" t="s">
        <v>254</v>
      </c>
      <c r="F12" s="29">
        <f>'[1]импорт2'!$G$12</f>
        <v>445.5</v>
      </c>
      <c r="G12" s="280"/>
    </row>
    <row r="13" spans="1:7" s="24" customFormat="1" ht="14.25">
      <c r="A13" s="252" t="s">
        <v>349</v>
      </c>
      <c r="B13" s="126" t="s">
        <v>221</v>
      </c>
      <c r="C13" s="26" t="s">
        <v>222</v>
      </c>
      <c r="D13" s="26" t="s">
        <v>42</v>
      </c>
      <c r="E13" s="26" t="s">
        <v>250</v>
      </c>
      <c r="F13" s="29">
        <f>'[1]импорт2'!$G$13</f>
        <v>396</v>
      </c>
      <c r="G13" s="280"/>
    </row>
    <row r="14" spans="1:7" s="22" customFormat="1" ht="12.75" customHeight="1">
      <c r="A14" s="254" t="s">
        <v>274</v>
      </c>
      <c r="B14" s="53"/>
      <c r="C14" s="62"/>
      <c r="D14" s="36"/>
      <c r="E14" s="36"/>
      <c r="F14" s="29"/>
      <c r="G14" s="280"/>
    </row>
    <row r="15" spans="1:7" s="22" customFormat="1" ht="14.25">
      <c r="A15" s="259" t="s">
        <v>136</v>
      </c>
      <c r="B15" s="202" t="s">
        <v>35</v>
      </c>
      <c r="C15" s="26" t="s">
        <v>487</v>
      </c>
      <c r="D15" s="37" t="s">
        <v>42</v>
      </c>
      <c r="E15" s="37" t="s">
        <v>251</v>
      </c>
      <c r="F15" s="29">
        <f>'[1]импорт2'!$G$15</f>
        <v>99</v>
      </c>
      <c r="G15" s="280">
        <f>'[1]импорт2'!$I$15</f>
        <v>41.4</v>
      </c>
    </row>
    <row r="16" spans="1:7" s="22" customFormat="1" ht="15" customHeight="1">
      <c r="A16" s="259" t="s">
        <v>687</v>
      </c>
      <c r="B16" s="202" t="s">
        <v>137</v>
      </c>
      <c r="C16" s="26" t="s">
        <v>531</v>
      </c>
      <c r="D16" s="37" t="s">
        <v>51</v>
      </c>
      <c r="E16" s="37" t="s">
        <v>638</v>
      </c>
      <c r="F16" s="29">
        <f>'[1]импорт2'!$G$16</f>
        <v>84.19999999999999</v>
      </c>
      <c r="G16" s="280">
        <f>'[1]импорт2'!$I$16</f>
        <v>68</v>
      </c>
    </row>
    <row r="17" spans="1:7" s="22" customFormat="1" ht="14.25">
      <c r="A17" s="259" t="s">
        <v>138</v>
      </c>
      <c r="B17" s="202" t="s">
        <v>38</v>
      </c>
      <c r="C17" s="26" t="s">
        <v>556</v>
      </c>
      <c r="D17" s="37" t="s">
        <v>42</v>
      </c>
      <c r="E17" s="37" t="s">
        <v>253</v>
      </c>
      <c r="F17" s="29">
        <f>'[1]импорт2'!$G$17</f>
        <v>207.9</v>
      </c>
      <c r="G17" s="280">
        <f>'[1]импорт2'!$I$17</f>
        <v>96</v>
      </c>
    </row>
    <row r="18" spans="1:7" s="22" customFormat="1" ht="14.25">
      <c r="A18" s="259" t="s">
        <v>688</v>
      </c>
      <c r="B18" s="202" t="s">
        <v>265</v>
      </c>
      <c r="C18" s="172" t="s">
        <v>689</v>
      </c>
      <c r="D18" s="37" t="s">
        <v>51</v>
      </c>
      <c r="E18" s="37" t="s">
        <v>254</v>
      </c>
      <c r="F18" s="29">
        <f>'[1]импорт2'!$G$18</f>
        <v>495</v>
      </c>
      <c r="G18" s="280">
        <v>350</v>
      </c>
    </row>
    <row r="19" spans="1:7" s="22" customFormat="1" ht="14.25">
      <c r="A19" s="259" t="s">
        <v>139</v>
      </c>
      <c r="B19" s="202" t="s">
        <v>89</v>
      </c>
      <c r="C19" s="26" t="s">
        <v>47</v>
      </c>
      <c r="D19" s="37" t="s">
        <v>42</v>
      </c>
      <c r="E19" s="37" t="s">
        <v>251</v>
      </c>
      <c r="F19" s="29">
        <f>'[1]импорт2'!$G$19</f>
        <v>173.29999999999998</v>
      </c>
      <c r="G19" s="280"/>
    </row>
    <row r="20" spans="1:7" s="22" customFormat="1" ht="14.25">
      <c r="A20" s="259" t="s">
        <v>690</v>
      </c>
      <c r="B20" s="202" t="s">
        <v>140</v>
      </c>
      <c r="C20" s="26" t="s">
        <v>47</v>
      </c>
      <c r="D20" s="37" t="s">
        <v>42</v>
      </c>
      <c r="E20" s="37" t="s">
        <v>251</v>
      </c>
      <c r="F20" s="29">
        <f>'[1]импорт2'!$G$20</f>
        <v>134.2</v>
      </c>
      <c r="G20" s="280">
        <f>'[1]импорт2'!$I$20</f>
        <v>80.3</v>
      </c>
    </row>
    <row r="21" spans="1:7" s="22" customFormat="1" ht="14.25">
      <c r="A21" s="259" t="s">
        <v>141</v>
      </c>
      <c r="B21" s="202" t="s">
        <v>90</v>
      </c>
      <c r="C21" s="26" t="s">
        <v>61</v>
      </c>
      <c r="D21" s="37" t="s">
        <v>42</v>
      </c>
      <c r="E21" s="37" t="s">
        <v>253</v>
      </c>
      <c r="F21" s="29">
        <f>'[1]импорт2'!$G$21</f>
        <v>240.1</v>
      </c>
      <c r="G21" s="280"/>
    </row>
    <row r="22" spans="1:7" s="22" customFormat="1" ht="14.25">
      <c r="A22" s="259" t="s">
        <v>142</v>
      </c>
      <c r="B22" s="202" t="s">
        <v>143</v>
      </c>
      <c r="C22" s="26" t="s">
        <v>61</v>
      </c>
      <c r="D22" s="37" t="s">
        <v>42</v>
      </c>
      <c r="E22" s="37" t="s">
        <v>253</v>
      </c>
      <c r="F22" s="29">
        <f>'[1]импорт2'!$G$22</f>
        <v>618.8000000000001</v>
      </c>
      <c r="G22" s="280"/>
    </row>
    <row r="23" spans="1:7" s="22" customFormat="1" ht="14.25">
      <c r="A23" s="259" t="s">
        <v>144</v>
      </c>
      <c r="B23" s="202" t="s">
        <v>91</v>
      </c>
      <c r="C23" s="26" t="s">
        <v>145</v>
      </c>
      <c r="D23" s="37" t="s">
        <v>42</v>
      </c>
      <c r="E23" s="37" t="s">
        <v>250</v>
      </c>
      <c r="F23" s="29">
        <f>'[1]импорт2'!$G$23</f>
        <v>240.1</v>
      </c>
      <c r="G23" s="280"/>
    </row>
    <row r="24" spans="1:7" s="22" customFormat="1" ht="14.25" customHeight="1">
      <c r="A24" s="259" t="s">
        <v>146</v>
      </c>
      <c r="B24" s="202" t="s">
        <v>91</v>
      </c>
      <c r="C24" s="26" t="s">
        <v>147</v>
      </c>
      <c r="D24" s="37" t="s">
        <v>51</v>
      </c>
      <c r="E24" s="37" t="s">
        <v>254</v>
      </c>
      <c r="F24" s="29">
        <f>'[1]импорт2'!$G$24</f>
        <v>495</v>
      </c>
      <c r="G24" s="280"/>
    </row>
    <row r="25" spans="1:7" s="22" customFormat="1" ht="14.25">
      <c r="A25" s="259" t="s">
        <v>691</v>
      </c>
      <c r="B25" s="202" t="s">
        <v>148</v>
      </c>
      <c r="C25" s="26" t="s">
        <v>145</v>
      </c>
      <c r="D25" s="37" t="s">
        <v>42</v>
      </c>
      <c r="E25" s="37" t="s">
        <v>250</v>
      </c>
      <c r="F25" s="29">
        <f>'[1]импорт2'!$G$25</f>
        <v>180.7</v>
      </c>
      <c r="G25" s="280">
        <f>'[1]импорт2'!$I$25</f>
        <v>165</v>
      </c>
    </row>
    <row r="26" spans="1:7" s="22" customFormat="1" ht="15">
      <c r="A26" s="254" t="s">
        <v>187</v>
      </c>
      <c r="B26" s="53"/>
      <c r="C26" s="62"/>
      <c r="D26" s="71"/>
      <c r="E26" s="71"/>
      <c r="F26" s="29"/>
      <c r="G26" s="280"/>
    </row>
    <row r="27" spans="1:7" s="22" customFormat="1" ht="14.25">
      <c r="A27" s="281" t="s">
        <v>561</v>
      </c>
      <c r="B27" s="202" t="s">
        <v>559</v>
      </c>
      <c r="C27" s="158" t="s">
        <v>560</v>
      </c>
      <c r="D27" s="35" t="s">
        <v>51</v>
      </c>
      <c r="E27" s="125" t="s">
        <v>249</v>
      </c>
      <c r="F27" s="29">
        <f>'[1]импорт2'!$G$27</f>
        <v>126.3</v>
      </c>
      <c r="G27" s="280"/>
    </row>
    <row r="28" spans="1:7" s="22" customFormat="1" ht="14.25">
      <c r="A28" s="281" t="s">
        <v>692</v>
      </c>
      <c r="B28" s="209" t="s">
        <v>214</v>
      </c>
      <c r="C28" s="194" t="s">
        <v>215</v>
      </c>
      <c r="D28" s="35" t="s">
        <v>51</v>
      </c>
      <c r="E28" s="35" t="s">
        <v>634</v>
      </c>
      <c r="F28" s="29">
        <f>'[1]импорт2'!$G$28</f>
        <v>99</v>
      </c>
      <c r="G28" s="280">
        <f>'[1]импорт2'!$I$28</f>
        <v>70</v>
      </c>
    </row>
    <row r="29" spans="1:7" s="22" customFormat="1" ht="14.25">
      <c r="A29" s="281" t="s">
        <v>693</v>
      </c>
      <c r="B29" s="129" t="s">
        <v>216</v>
      </c>
      <c r="C29" s="194" t="s">
        <v>532</v>
      </c>
      <c r="D29" s="37" t="s">
        <v>51</v>
      </c>
      <c r="E29" s="37" t="s">
        <v>342</v>
      </c>
      <c r="F29" s="29">
        <f>'[1]импорт2'!$G$29</f>
        <v>183.2</v>
      </c>
      <c r="G29" s="280">
        <f>'[1]импорт2'!$I$29</f>
        <v>160</v>
      </c>
    </row>
    <row r="30" spans="1:7" s="22" customFormat="1" ht="14.25">
      <c r="A30" s="281" t="s">
        <v>490</v>
      </c>
      <c r="B30" s="129" t="s">
        <v>489</v>
      </c>
      <c r="C30" s="194" t="s">
        <v>488</v>
      </c>
      <c r="D30" s="37" t="s">
        <v>42</v>
      </c>
      <c r="E30" s="37" t="s">
        <v>251</v>
      </c>
      <c r="F30" s="29">
        <f>'[1]импорт2'!$G$30</f>
        <v>321.8</v>
      </c>
      <c r="G30" s="280"/>
    </row>
    <row r="31" spans="1:7" s="22" customFormat="1" ht="14.25" customHeight="1">
      <c r="A31" s="281" t="s">
        <v>694</v>
      </c>
      <c r="B31" s="202" t="s">
        <v>275</v>
      </c>
      <c r="C31" s="159" t="s">
        <v>562</v>
      </c>
      <c r="D31" s="37" t="s">
        <v>51</v>
      </c>
      <c r="E31" s="37" t="s">
        <v>639</v>
      </c>
      <c r="F31" s="29">
        <f>'[1]импорт2'!$G$31</f>
        <v>163.4</v>
      </c>
      <c r="G31" s="280">
        <f>'[1]импорт2'!$I$31</f>
        <v>120</v>
      </c>
    </row>
    <row r="32" spans="1:7" s="22" customFormat="1" ht="15">
      <c r="A32" s="254" t="s">
        <v>276</v>
      </c>
      <c r="B32" s="157" t="s">
        <v>278</v>
      </c>
      <c r="C32" s="158" t="s">
        <v>277</v>
      </c>
      <c r="D32" s="35" t="s">
        <v>51</v>
      </c>
      <c r="E32" s="35" t="s">
        <v>254</v>
      </c>
      <c r="F32" s="29">
        <f>'[1]импорт2'!$G$32</f>
        <v>599</v>
      </c>
      <c r="G32" s="280"/>
    </row>
    <row r="33" spans="1:7" s="22" customFormat="1" ht="15">
      <c r="A33" s="254" t="s">
        <v>155</v>
      </c>
      <c r="B33" s="53"/>
      <c r="C33" s="62"/>
      <c r="D33" s="36"/>
      <c r="E33" s="108"/>
      <c r="F33" s="29"/>
      <c r="G33" s="280"/>
    </row>
    <row r="34" spans="1:7" s="22" customFormat="1" ht="14.25">
      <c r="A34" s="259" t="s">
        <v>695</v>
      </c>
      <c r="B34" s="202" t="s">
        <v>471</v>
      </c>
      <c r="C34" s="26" t="s">
        <v>158</v>
      </c>
      <c r="D34" s="37" t="s">
        <v>51</v>
      </c>
      <c r="E34" s="37" t="s">
        <v>249</v>
      </c>
      <c r="F34" s="29">
        <f>'[1]импорт2'!$G$34</f>
        <v>64.39999999999999</v>
      </c>
      <c r="G34" s="280">
        <f>'[1]импорт2'!$I$34</f>
        <v>38.5</v>
      </c>
    </row>
    <row r="35" spans="1:7" s="22" customFormat="1" ht="14.25">
      <c r="A35" s="259" t="s">
        <v>696</v>
      </c>
      <c r="B35" s="202" t="s">
        <v>468</v>
      </c>
      <c r="C35" s="26" t="s">
        <v>563</v>
      </c>
      <c r="D35" s="37" t="s">
        <v>51</v>
      </c>
      <c r="E35" s="37" t="s">
        <v>640</v>
      </c>
      <c r="F35" s="29">
        <f>'[1]импорт2'!$G$35</f>
        <v>89.1</v>
      </c>
      <c r="G35" s="280">
        <f>'[1]импорт2'!$I$35</f>
        <v>74</v>
      </c>
    </row>
    <row r="36" spans="1:7" s="22" customFormat="1" ht="16.5" customHeight="1">
      <c r="A36" s="259" t="s">
        <v>697</v>
      </c>
      <c r="B36" s="213" t="s">
        <v>491</v>
      </c>
      <c r="C36" s="26" t="s">
        <v>156</v>
      </c>
      <c r="D36" s="37" t="s">
        <v>51</v>
      </c>
      <c r="E36" s="37" t="s">
        <v>634</v>
      </c>
      <c r="F36" s="29">
        <f>'[1]импорт2'!$G$36</f>
        <v>94.1</v>
      </c>
      <c r="G36" s="280">
        <f>'[1]импорт2'!$I$36</f>
        <v>65</v>
      </c>
    </row>
    <row r="37" spans="1:7" s="22" customFormat="1" ht="16.5" customHeight="1">
      <c r="A37" s="259" t="s">
        <v>698</v>
      </c>
      <c r="B37" s="202" t="s">
        <v>472</v>
      </c>
      <c r="C37" s="26" t="s">
        <v>159</v>
      </c>
      <c r="D37" s="37" t="s">
        <v>51</v>
      </c>
      <c r="E37" s="37" t="s">
        <v>340</v>
      </c>
      <c r="F37" s="29">
        <f>'[1]импорт2'!$G$37</f>
        <v>104</v>
      </c>
      <c r="G37" s="280">
        <f>'[1]импорт2'!$I$37</f>
        <v>85</v>
      </c>
    </row>
    <row r="38" spans="1:7" s="22" customFormat="1" ht="14.25">
      <c r="A38" s="259" t="s">
        <v>699</v>
      </c>
      <c r="B38" s="202" t="s">
        <v>473</v>
      </c>
      <c r="C38" s="26" t="s">
        <v>160</v>
      </c>
      <c r="D38" s="37" t="s">
        <v>51</v>
      </c>
      <c r="E38" s="37" t="s">
        <v>641</v>
      </c>
      <c r="F38" s="29">
        <f>'[1]импорт2'!$G$38</f>
        <v>143.6</v>
      </c>
      <c r="G38" s="280">
        <f>'[1]импорт2'!$I$38</f>
        <v>130</v>
      </c>
    </row>
    <row r="39" spans="1:7" s="130" customFormat="1" ht="14.25">
      <c r="A39" s="259" t="s">
        <v>700</v>
      </c>
      <c r="B39" s="202" t="s">
        <v>494</v>
      </c>
      <c r="C39" s="26" t="s">
        <v>170</v>
      </c>
      <c r="D39" s="26" t="s">
        <v>51</v>
      </c>
      <c r="E39" s="26" t="s">
        <v>642</v>
      </c>
      <c r="F39" s="29">
        <f>'[1]импорт2'!$G$39</f>
        <v>200</v>
      </c>
      <c r="G39" s="280">
        <f>'[1]импорт2'!$I$39</f>
        <v>150</v>
      </c>
    </row>
    <row r="40" spans="1:7" s="130" customFormat="1" ht="15" customHeight="1">
      <c r="A40" s="259" t="s">
        <v>701</v>
      </c>
      <c r="B40" s="202" t="s">
        <v>474</v>
      </c>
      <c r="C40" s="26" t="s">
        <v>533</v>
      </c>
      <c r="D40" s="26" t="s">
        <v>51</v>
      </c>
      <c r="E40" s="26" t="s">
        <v>643</v>
      </c>
      <c r="F40" s="29">
        <f>'[1]импорт2'!$G$40</f>
        <v>420.8</v>
      </c>
      <c r="G40" s="280">
        <f>'[1]импорт2'!$I$40</f>
        <v>247</v>
      </c>
    </row>
    <row r="41" spans="1:7" s="22" customFormat="1" ht="14.25">
      <c r="A41" s="259" t="s">
        <v>702</v>
      </c>
      <c r="B41" s="202" t="s">
        <v>470</v>
      </c>
      <c r="C41" s="26" t="s">
        <v>548</v>
      </c>
      <c r="D41" s="37" t="s">
        <v>51</v>
      </c>
      <c r="E41" s="37" t="s">
        <v>254</v>
      </c>
      <c r="F41" s="29">
        <f>'[1]импорт2'!$G$41</f>
        <v>445.5</v>
      </c>
      <c r="G41" s="280">
        <f>'[1]импорт2'!$I$41</f>
        <v>305</v>
      </c>
    </row>
    <row r="42" spans="1:7" s="22" customFormat="1" ht="14.25">
      <c r="A42" s="259" t="s">
        <v>703</v>
      </c>
      <c r="B42" s="202" t="s">
        <v>517</v>
      </c>
      <c r="C42" s="26" t="s">
        <v>157</v>
      </c>
      <c r="D42" s="37" t="s">
        <v>51</v>
      </c>
      <c r="E42" s="37" t="s">
        <v>339</v>
      </c>
      <c r="F42" s="29">
        <f>'[1]импорт2'!$G$42</f>
        <v>346.5</v>
      </c>
      <c r="G42" s="280">
        <f>'[1]импорт2'!$I$42</f>
        <v>290</v>
      </c>
    </row>
    <row r="43" spans="1:7" s="130" customFormat="1" ht="14.25">
      <c r="A43" s="259" t="s">
        <v>704</v>
      </c>
      <c r="B43" s="202" t="s">
        <v>475</v>
      </c>
      <c r="C43" s="25" t="s">
        <v>171</v>
      </c>
      <c r="D43" s="25" t="s">
        <v>51</v>
      </c>
      <c r="E43" s="25" t="s">
        <v>254</v>
      </c>
      <c r="F43" s="29">
        <f>'[1]импорт2'!$G$43</f>
        <v>633.6</v>
      </c>
      <c r="G43" s="280">
        <v>550</v>
      </c>
    </row>
    <row r="44" spans="1:7" s="22" customFormat="1" ht="15">
      <c r="A44" s="254" t="s">
        <v>492</v>
      </c>
      <c r="B44" s="53"/>
      <c r="C44" s="132"/>
      <c r="D44" s="125"/>
      <c r="E44" s="125"/>
      <c r="F44" s="29"/>
      <c r="G44" s="280"/>
    </row>
    <row r="45" spans="1:7" s="22" customFormat="1" ht="14.25" customHeight="1">
      <c r="A45" s="259" t="s">
        <v>705</v>
      </c>
      <c r="B45" s="202" t="s">
        <v>95</v>
      </c>
      <c r="C45" s="26" t="s">
        <v>96</v>
      </c>
      <c r="D45" s="26" t="s">
        <v>51</v>
      </c>
      <c r="E45" s="26" t="s">
        <v>249</v>
      </c>
      <c r="F45" s="29">
        <f>'[1]импорт2'!$G$45</f>
        <v>79.2</v>
      </c>
      <c r="G45" s="280"/>
    </row>
    <row r="46" spans="1:7" s="22" customFormat="1" ht="14.25">
      <c r="A46" s="259" t="s">
        <v>706</v>
      </c>
      <c r="B46" s="202" t="s">
        <v>172</v>
      </c>
      <c r="C46" s="34" t="s">
        <v>173</v>
      </c>
      <c r="D46" s="34" t="s">
        <v>51</v>
      </c>
      <c r="E46" s="34" t="s">
        <v>343</v>
      </c>
      <c r="F46" s="29">
        <f>'[1]импорт2'!$G$46</f>
        <v>235.2</v>
      </c>
      <c r="G46" s="280">
        <f>'[1]импорт2'!$I$46</f>
        <v>150</v>
      </c>
    </row>
    <row r="47" spans="1:7" s="22" customFormat="1" ht="14.25">
      <c r="A47" s="259" t="s">
        <v>174</v>
      </c>
      <c r="B47" s="202" t="s">
        <v>80</v>
      </c>
      <c r="C47" s="26" t="s">
        <v>81</v>
      </c>
      <c r="D47" s="26" t="s">
        <v>42</v>
      </c>
      <c r="E47" s="26" t="s">
        <v>251</v>
      </c>
      <c r="F47" s="29">
        <f>'[1]импорт2'!$G$47</f>
        <v>123.8</v>
      </c>
      <c r="G47" s="280">
        <f>'[1]импорт2'!$I$47</f>
        <v>49.8</v>
      </c>
    </row>
    <row r="48" spans="1:7" s="22" customFormat="1" ht="16.5" customHeight="1">
      <c r="A48" s="259" t="s">
        <v>707</v>
      </c>
      <c r="B48" s="202" t="s">
        <v>495</v>
      </c>
      <c r="C48" s="26" t="s">
        <v>129</v>
      </c>
      <c r="D48" s="26" t="s">
        <v>51</v>
      </c>
      <c r="E48" s="26" t="s">
        <v>337</v>
      </c>
      <c r="F48" s="29">
        <f>'[1]импорт2'!$G$48</f>
        <v>450.5</v>
      </c>
      <c r="G48" s="280">
        <f>'[1]импорт2'!$I$48</f>
        <v>390</v>
      </c>
    </row>
    <row r="49" spans="1:7" s="66" customFormat="1" ht="15" customHeight="1">
      <c r="A49" s="558" t="s">
        <v>493</v>
      </c>
      <c r="B49" s="559"/>
      <c r="C49" s="559"/>
      <c r="D49" s="559"/>
      <c r="E49" s="559"/>
      <c r="F49" s="559"/>
      <c r="G49" s="560"/>
    </row>
    <row r="50" spans="1:7" s="21" customFormat="1" ht="15">
      <c r="A50" s="254" t="s">
        <v>183</v>
      </c>
      <c r="B50" s="275"/>
      <c r="C50" s="26" t="s">
        <v>184</v>
      </c>
      <c r="D50" s="37" t="s">
        <v>51</v>
      </c>
      <c r="E50" s="37" t="s">
        <v>255</v>
      </c>
      <c r="F50" s="29">
        <f>'[1]импорт2'!$G$50</f>
        <v>841.5</v>
      </c>
      <c r="G50" s="280">
        <f>'[1]импорт2'!$I$50</f>
        <v>230</v>
      </c>
    </row>
    <row r="51" spans="1:7" s="21" customFormat="1" ht="14.25">
      <c r="A51" s="257" t="s">
        <v>311</v>
      </c>
      <c r="B51" s="202" t="s">
        <v>185</v>
      </c>
      <c r="C51" s="26" t="s">
        <v>186</v>
      </c>
      <c r="D51" s="37" t="s">
        <v>51</v>
      </c>
      <c r="E51" s="37" t="s">
        <v>255</v>
      </c>
      <c r="F51" s="29">
        <f>'[1]импорт2'!$G$51</f>
        <v>1683</v>
      </c>
      <c r="G51" s="280">
        <f>'[1]импорт2'!$I$51</f>
        <v>450</v>
      </c>
    </row>
    <row r="52" spans="1:7" s="21" customFormat="1" ht="15" customHeight="1">
      <c r="A52" s="254" t="s">
        <v>187</v>
      </c>
      <c r="B52" s="53"/>
      <c r="C52" s="62"/>
      <c r="D52" s="36"/>
      <c r="E52" s="36"/>
      <c r="F52" s="29"/>
      <c r="G52" s="280"/>
    </row>
    <row r="53" spans="1:7" s="21" customFormat="1" ht="17.25" customHeight="1">
      <c r="A53" s="257">
        <v>1111</v>
      </c>
      <c r="B53" s="202" t="s">
        <v>188</v>
      </c>
      <c r="C53" s="26" t="s">
        <v>189</v>
      </c>
      <c r="D53" s="37" t="s">
        <v>51</v>
      </c>
      <c r="E53" s="37" t="s">
        <v>255</v>
      </c>
      <c r="F53" s="29">
        <f>'[1]импорт2'!$G$53</f>
        <v>1089</v>
      </c>
      <c r="G53" s="280">
        <f>'[1]импорт2'!$I$53</f>
        <v>510</v>
      </c>
    </row>
    <row r="54" spans="1:7" s="21" customFormat="1" ht="14.25">
      <c r="A54" s="257">
        <v>1112</v>
      </c>
      <c r="B54" s="202" t="s">
        <v>190</v>
      </c>
      <c r="C54" s="26" t="s">
        <v>191</v>
      </c>
      <c r="D54" s="37" t="s">
        <v>51</v>
      </c>
      <c r="E54" s="37" t="s">
        <v>255</v>
      </c>
      <c r="F54" s="29">
        <f>'[1]импорт2'!$G$54</f>
        <v>1386</v>
      </c>
      <c r="G54" s="280">
        <f>'[1]импорт2'!$I$54</f>
        <v>530</v>
      </c>
    </row>
    <row r="55" spans="1:7" s="21" customFormat="1" ht="15">
      <c r="A55" s="254" t="s">
        <v>279</v>
      </c>
      <c r="B55" s="67"/>
      <c r="C55" s="134"/>
      <c r="D55" s="37"/>
      <c r="E55" s="37"/>
      <c r="F55" s="29"/>
      <c r="G55" s="253"/>
    </row>
    <row r="56" spans="1:7" s="21" customFormat="1" ht="14.25" customHeight="1">
      <c r="A56" s="257" t="s">
        <v>282</v>
      </c>
      <c r="B56" s="202" t="s">
        <v>281</v>
      </c>
      <c r="C56" s="134" t="s">
        <v>280</v>
      </c>
      <c r="D56" s="37" t="s">
        <v>51</v>
      </c>
      <c r="E56" s="37" t="s">
        <v>255</v>
      </c>
      <c r="F56" s="29">
        <f>'[1]импорт2'!$G$56</f>
        <v>2489.9</v>
      </c>
      <c r="G56" s="282"/>
    </row>
    <row r="57" spans="1:7" ht="13.5" thickBot="1">
      <c r="A57" s="542" t="s">
        <v>448</v>
      </c>
      <c r="B57" s="543"/>
      <c r="C57" s="543"/>
      <c r="D57" s="543"/>
      <c r="E57" s="543"/>
      <c r="F57" s="543"/>
      <c r="G57" s="544"/>
    </row>
    <row r="94" spans="1:7" s="54" customFormat="1" ht="14.25">
      <c r="A94" s="133"/>
      <c r="B94" s="57"/>
      <c r="C94" s="57"/>
      <c r="D94" s="176"/>
      <c r="E94" s="176"/>
      <c r="F94" s="176"/>
      <c r="G94" s="176"/>
    </row>
    <row r="95" spans="1:3" s="66" customFormat="1" ht="21.75" customHeight="1">
      <c r="A95" s="176"/>
      <c r="B95" s="176"/>
      <c r="C95" s="176"/>
    </row>
    <row r="96" spans="1:3" s="21" customFormat="1" ht="14.25">
      <c r="A96" s="66"/>
      <c r="B96" s="66"/>
      <c r="C96" s="66"/>
    </row>
    <row r="97" s="21" customFormat="1" ht="14.25" hidden="1"/>
    <row r="98" s="21" customFormat="1" ht="14.25"/>
    <row r="99" s="21" customFormat="1" ht="14.25"/>
    <row r="100" s="21" customFormat="1" ht="14.25" hidden="1"/>
    <row r="101" s="21" customFormat="1" ht="14.25"/>
    <row r="102" s="21" customFormat="1" ht="14.25" hidden="1"/>
    <row r="103" spans="1:3" s="66" customFormat="1" ht="14.25">
      <c r="A103" s="21"/>
      <c r="B103" s="21"/>
      <c r="C103" s="21"/>
    </row>
    <row r="104" s="66" customFormat="1" ht="14.25" hidden="1"/>
    <row r="105" s="66" customFormat="1" ht="14.25"/>
    <row r="106" s="66" customFormat="1" ht="14.25"/>
    <row r="107" spans="1:3" s="21" customFormat="1" ht="14.25">
      <c r="A107" s="66"/>
      <c r="B107" s="66"/>
      <c r="C107" s="66"/>
    </row>
    <row r="108" s="21" customFormat="1" ht="14.25"/>
    <row r="109" spans="1:3" s="131" customFormat="1" ht="14.25">
      <c r="A109" s="21"/>
      <c r="B109" s="21"/>
      <c r="C109" s="21"/>
    </row>
    <row r="110" spans="1:3" s="21" customFormat="1" ht="14.25">
      <c r="A110" s="131"/>
      <c r="B110" s="131"/>
      <c r="C110" s="131"/>
    </row>
    <row r="111" s="21" customFormat="1" ht="14.25" hidden="1"/>
    <row r="112" s="21" customFormat="1" ht="14.25"/>
    <row r="113" s="21" customFormat="1" ht="14.25" hidden="1"/>
    <row r="114" s="21" customFormat="1" ht="14.25"/>
    <row r="115" s="21" customFormat="1" ht="14.25"/>
    <row r="116" s="21" customFormat="1" ht="14.25"/>
    <row r="117" s="21" customFormat="1" ht="30" customHeight="1" hidden="1"/>
    <row r="118" spans="1:3" s="66" customFormat="1" ht="30" customHeight="1" hidden="1">
      <c r="A118" s="21"/>
      <c r="B118" s="21"/>
      <c r="C118" s="21"/>
    </row>
    <row r="119" spans="1:3" s="131" customFormat="1" ht="14.25">
      <c r="A119" s="66"/>
      <c r="B119" s="66"/>
      <c r="C119" s="66"/>
    </row>
    <row r="120" spans="1:3" s="21" customFormat="1" ht="14.25">
      <c r="A120" s="131"/>
      <c r="B120" s="131"/>
      <c r="C120" s="131"/>
    </row>
    <row r="121" spans="1:3" ht="14.25">
      <c r="A121" s="21"/>
      <c r="B121" s="21"/>
      <c r="C121" s="21"/>
    </row>
  </sheetData>
  <sheetProtection/>
  <mergeCells count="9">
    <mergeCell ref="A57:G57"/>
    <mergeCell ref="E2:E4"/>
    <mergeCell ref="A1:G1"/>
    <mergeCell ref="F2:G2"/>
    <mergeCell ref="A2:A4"/>
    <mergeCell ref="B2:B4"/>
    <mergeCell ref="C2:C4"/>
    <mergeCell ref="D2:D4"/>
    <mergeCell ref="A49:G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4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19.875" style="57" customWidth="1"/>
    <col min="2" max="2" width="21.00390625" style="57" customWidth="1"/>
    <col min="3" max="3" width="12.625" style="57" customWidth="1"/>
    <col min="4" max="4" width="7.00390625" style="57" customWidth="1"/>
    <col min="5" max="5" width="11.125" style="57" customWidth="1"/>
    <col min="6" max="6" width="8.875" style="133" customWidth="1"/>
    <col min="7" max="16384" width="9.125" style="57" customWidth="1"/>
  </cols>
  <sheetData>
    <row r="1" spans="1:7" s="69" customFormat="1" ht="5.25" customHeight="1" thickBot="1">
      <c r="A1" s="499"/>
      <c r="B1" s="500"/>
      <c r="C1" s="500"/>
      <c r="D1" s="500"/>
      <c r="E1" s="500"/>
      <c r="F1" s="501"/>
      <c r="G1" s="502"/>
    </row>
    <row r="2" spans="1:243" s="45" customFormat="1" ht="18" customHeight="1">
      <c r="A2" s="536" t="s">
        <v>837</v>
      </c>
      <c r="B2" s="537"/>
      <c r="C2" s="537"/>
      <c r="D2" s="537"/>
      <c r="E2" s="537"/>
      <c r="F2" s="537"/>
      <c r="G2" s="538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</row>
    <row r="3" spans="1:248" s="283" customFormat="1" ht="15" customHeight="1">
      <c r="A3" s="432" t="s">
        <v>18</v>
      </c>
      <c r="B3" s="451" t="s">
        <v>19</v>
      </c>
      <c r="C3" s="429" t="s">
        <v>163</v>
      </c>
      <c r="D3" s="430" t="s">
        <v>164</v>
      </c>
      <c r="E3" s="563" t="s">
        <v>665</v>
      </c>
      <c r="F3" s="563"/>
      <c r="G3" s="56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</row>
    <row r="4" spans="1:248" s="283" customFormat="1" ht="11.25" customHeight="1">
      <c r="A4" s="433"/>
      <c r="B4" s="64"/>
      <c r="C4" s="49"/>
      <c r="D4" s="49"/>
      <c r="E4" s="81" t="s">
        <v>662</v>
      </c>
      <c r="F4" s="81" t="s">
        <v>663</v>
      </c>
      <c r="G4" s="434" t="s">
        <v>664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248" s="48" customFormat="1" ht="14.25" customHeight="1">
      <c r="A5" s="435" t="s">
        <v>284</v>
      </c>
      <c r="B5" s="470" t="s">
        <v>283</v>
      </c>
      <c r="C5" s="58" t="s">
        <v>176</v>
      </c>
      <c r="D5" s="58" t="s">
        <v>42</v>
      </c>
      <c r="E5" s="55">
        <f>'[1]импортВпФм'!$H$8</f>
        <v>1980</v>
      </c>
      <c r="F5" s="81"/>
      <c r="G5" s="480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</row>
    <row r="6" spans="1:7" s="22" customFormat="1" ht="15">
      <c r="A6" s="254" t="s">
        <v>314</v>
      </c>
      <c r="B6" s="53"/>
      <c r="C6" s="481"/>
      <c r="D6" s="482"/>
      <c r="E6" s="55"/>
      <c r="F6" s="143"/>
      <c r="G6" s="472"/>
    </row>
    <row r="7" spans="1:7" s="21" customFormat="1" ht="15" customHeight="1">
      <c r="A7" s="436" t="s">
        <v>723</v>
      </c>
      <c r="B7" s="466" t="s">
        <v>178</v>
      </c>
      <c r="C7" s="456" t="s">
        <v>177</v>
      </c>
      <c r="D7" s="456" t="s">
        <v>42</v>
      </c>
      <c r="E7" s="457">
        <f>'[1]импортВпФм'!$H$10</f>
        <v>376.2</v>
      </c>
      <c r="F7" s="457">
        <f>'[1]импортВпФм'!$I$10</f>
        <v>320</v>
      </c>
      <c r="G7" s="458">
        <f>'[1]импортВпФм'!$J$10</f>
        <v>235</v>
      </c>
    </row>
    <row r="8" spans="1:7" s="21" customFormat="1" ht="14.25" customHeight="1">
      <c r="A8" s="437" t="s">
        <v>708</v>
      </c>
      <c r="B8" s="466" t="s">
        <v>179</v>
      </c>
      <c r="C8" s="456" t="s">
        <v>177</v>
      </c>
      <c r="D8" s="456" t="s">
        <v>42</v>
      </c>
      <c r="E8" s="457">
        <f>'[1]импортВпФм'!$H$11</f>
        <v>800</v>
      </c>
      <c r="F8" s="457">
        <f>'[1]импортВпФм'!$I$11</f>
        <v>510</v>
      </c>
      <c r="G8" s="458">
        <f>'[1]импортВпФм'!$J$11</f>
        <v>485</v>
      </c>
    </row>
    <row r="9" spans="1:7" s="22" customFormat="1" ht="14.25" customHeight="1">
      <c r="A9" s="467" t="s">
        <v>207</v>
      </c>
      <c r="B9" s="466" t="s">
        <v>208</v>
      </c>
      <c r="C9" s="456" t="s">
        <v>660</v>
      </c>
      <c r="D9" s="456" t="s">
        <v>42</v>
      </c>
      <c r="E9" s="457">
        <f>'[1]импортВпФм'!$H$12</f>
        <v>1089</v>
      </c>
      <c r="F9" s="483"/>
      <c r="G9" s="484"/>
    </row>
    <row r="10" spans="1:7" s="21" customFormat="1" ht="14.25">
      <c r="A10" s="468" t="s">
        <v>245</v>
      </c>
      <c r="B10" s="469" t="s">
        <v>244</v>
      </c>
      <c r="C10" s="456" t="s">
        <v>660</v>
      </c>
      <c r="D10" s="456" t="s">
        <v>42</v>
      </c>
      <c r="E10" s="457">
        <f>'[1]импортВпФм'!$H$13</f>
        <v>1980</v>
      </c>
      <c r="F10" s="485"/>
      <c r="G10" s="461"/>
    </row>
    <row r="11" spans="1:7" s="21" customFormat="1" ht="14.25">
      <c r="A11" s="467" t="s">
        <v>566</v>
      </c>
      <c r="B11" s="469" t="s">
        <v>500</v>
      </c>
      <c r="C11" s="456" t="s">
        <v>246</v>
      </c>
      <c r="D11" s="456" t="s">
        <v>42</v>
      </c>
      <c r="E11" s="457">
        <f>'[1]импортВпФм'!$H$14</f>
        <v>1084.1</v>
      </c>
      <c r="F11" s="485"/>
      <c r="G11" s="461"/>
    </row>
    <row r="12" spans="1:7" s="21" customFormat="1" ht="18" customHeight="1">
      <c r="A12" s="439" t="s">
        <v>313</v>
      </c>
      <c r="B12" s="65"/>
      <c r="C12" s="486"/>
      <c r="D12" s="487"/>
      <c r="E12" s="55"/>
      <c r="F12" s="473"/>
      <c r="G12" s="488"/>
    </row>
    <row r="13" spans="1:7" s="21" customFormat="1" ht="14.25">
      <c r="A13" s="440" t="s">
        <v>724</v>
      </c>
      <c r="B13" s="471" t="s">
        <v>180</v>
      </c>
      <c r="C13" s="144" t="s">
        <v>177</v>
      </c>
      <c r="D13" s="144" t="s">
        <v>42</v>
      </c>
      <c r="E13" s="23">
        <f>'[1]импортВпФм'!$H$16</f>
        <v>430.70000000000005</v>
      </c>
      <c r="F13" s="143"/>
      <c r="G13" s="295">
        <f>'[1]импортВпФм'!$J$16</f>
        <v>235</v>
      </c>
    </row>
    <row r="14" spans="1:7" s="21" customFormat="1" ht="16.5" customHeight="1">
      <c r="A14" s="440" t="s">
        <v>725</v>
      </c>
      <c r="B14" s="471" t="s">
        <v>358</v>
      </c>
      <c r="C14" s="144" t="s">
        <v>177</v>
      </c>
      <c r="D14" s="144" t="s">
        <v>42</v>
      </c>
      <c r="E14" s="23">
        <f>'[1]импортВпФм'!$H$17</f>
        <v>850</v>
      </c>
      <c r="F14" s="23">
        <f>'[1]импортВпФм'!$I$17</f>
        <v>530</v>
      </c>
      <c r="G14" s="295">
        <f>'[1]импортВпФм'!$J$17</f>
        <v>485</v>
      </c>
    </row>
    <row r="15" spans="1:7" s="21" customFormat="1" ht="15.75" customHeight="1">
      <c r="A15" s="440" t="s">
        <v>726</v>
      </c>
      <c r="B15" s="471" t="s">
        <v>319</v>
      </c>
      <c r="C15" s="144" t="s">
        <v>246</v>
      </c>
      <c r="D15" s="144" t="s">
        <v>42</v>
      </c>
      <c r="E15" s="23">
        <f>'[1]импортВпФм'!$H$18</f>
        <v>850</v>
      </c>
      <c r="F15" s="143"/>
      <c r="G15" s="295">
        <v>485</v>
      </c>
    </row>
    <row r="16" spans="1:7" s="21" customFormat="1" ht="15" customHeight="1">
      <c r="A16" s="440" t="s">
        <v>727</v>
      </c>
      <c r="B16" s="471" t="s">
        <v>627</v>
      </c>
      <c r="C16" s="144" t="s">
        <v>501</v>
      </c>
      <c r="D16" s="144" t="s">
        <v>42</v>
      </c>
      <c r="E16" s="23">
        <f>'[1]импортВпФм'!$H$19</f>
        <v>2890.8</v>
      </c>
      <c r="F16" s="143"/>
      <c r="G16" s="295">
        <v>1450</v>
      </c>
    </row>
    <row r="17" spans="1:7" s="21" customFormat="1" ht="14.25">
      <c r="A17" s="440" t="s">
        <v>624</v>
      </c>
      <c r="B17" s="471" t="s">
        <v>625</v>
      </c>
      <c r="C17" s="144" t="s">
        <v>626</v>
      </c>
      <c r="D17" s="144" t="s">
        <v>709</v>
      </c>
      <c r="E17" s="23">
        <f>'[1]импортВпФм'!$H$20</f>
        <v>18315</v>
      </c>
      <c r="F17" s="143"/>
      <c r="G17" s="472"/>
    </row>
    <row r="18" spans="1:7" s="21" customFormat="1" ht="15.75" customHeight="1">
      <c r="A18" s="438" t="s">
        <v>567</v>
      </c>
      <c r="B18" s="470" t="s">
        <v>285</v>
      </c>
      <c r="C18" s="58" t="s">
        <v>502</v>
      </c>
      <c r="D18" s="58" t="s">
        <v>42</v>
      </c>
      <c r="E18" s="55">
        <f>'[1]импортВпФм'!$H$21</f>
        <v>3465</v>
      </c>
      <c r="F18" s="473"/>
      <c r="G18" s="474"/>
    </row>
    <row r="19" spans="1:7" s="21" customFormat="1" ht="14.25">
      <c r="A19" s="438" t="s">
        <v>248</v>
      </c>
      <c r="B19" s="470" t="s">
        <v>247</v>
      </c>
      <c r="C19" s="58" t="s">
        <v>182</v>
      </c>
      <c r="D19" s="58" t="s">
        <v>42</v>
      </c>
      <c r="E19" s="55">
        <f>'[1]импортВпФм'!$H$22</f>
        <v>1722.6</v>
      </c>
      <c r="F19" s="473"/>
      <c r="G19" s="474"/>
    </row>
    <row r="20" spans="1:7" s="21" customFormat="1" ht="14.25" customHeight="1">
      <c r="A20" s="438">
        <v>1216</v>
      </c>
      <c r="B20" s="470" t="s">
        <v>181</v>
      </c>
      <c r="C20" s="58" t="s">
        <v>182</v>
      </c>
      <c r="D20" s="58" t="s">
        <v>42</v>
      </c>
      <c r="E20" s="55">
        <f>'[1]импортВпФм'!$H$23</f>
        <v>2920.5</v>
      </c>
      <c r="F20" s="473"/>
      <c r="G20" s="474"/>
    </row>
    <row r="21" spans="1:7" s="21" customFormat="1" ht="15.75" thickBot="1">
      <c r="A21" s="477" t="s">
        <v>503</v>
      </c>
      <c r="B21" s="478" t="s">
        <v>505</v>
      </c>
      <c r="C21" s="479" t="s">
        <v>504</v>
      </c>
      <c r="D21" s="13" t="s">
        <v>42</v>
      </c>
      <c r="E21" s="14">
        <f>'[1]импортВпФм'!$H$24</f>
        <v>594</v>
      </c>
      <c r="F21" s="476"/>
      <c r="G21" s="475"/>
    </row>
    <row r="22" spans="1:7" s="21" customFormat="1" ht="15.75" customHeight="1">
      <c r="A22" s="561" t="s">
        <v>836</v>
      </c>
      <c r="B22" s="562"/>
      <c r="C22" s="562"/>
      <c r="D22" s="562"/>
      <c r="E22" s="514" t="s">
        <v>499</v>
      </c>
      <c r="F22" s="513" t="s">
        <v>835</v>
      </c>
      <c r="G22" s="377"/>
    </row>
    <row r="23" spans="1:7" ht="15">
      <c r="A23" s="503" t="s">
        <v>827</v>
      </c>
      <c r="B23" s="463" t="s">
        <v>718</v>
      </c>
      <c r="C23" s="462" t="s">
        <v>352</v>
      </c>
      <c r="D23" s="453" t="s">
        <v>51</v>
      </c>
      <c r="E23" s="454">
        <f>'[1]импортВпФм'!$H$26</f>
        <v>312</v>
      </c>
      <c r="F23" s="450"/>
      <c r="G23" s="490"/>
    </row>
    <row r="24" spans="1:7" ht="15" customHeight="1">
      <c r="A24" s="504" t="s">
        <v>739</v>
      </c>
      <c r="B24" s="464" t="s">
        <v>564</v>
      </c>
      <c r="C24" s="465" t="s">
        <v>193</v>
      </c>
      <c r="D24" s="453" t="s">
        <v>51</v>
      </c>
      <c r="E24" s="454">
        <f>'[1]импортВпФм'!$H$28</f>
        <v>148.5</v>
      </c>
      <c r="F24" s="450"/>
      <c r="G24" s="445"/>
    </row>
    <row r="25" spans="1:7" ht="30.75" customHeight="1">
      <c r="A25" s="437" t="s">
        <v>740</v>
      </c>
      <c r="B25" s="493" t="s">
        <v>715</v>
      </c>
      <c r="C25" s="456" t="s">
        <v>192</v>
      </c>
      <c r="D25" s="456" t="s">
        <v>51</v>
      </c>
      <c r="E25" s="457">
        <f>'[1]импортВпФм'!$H$27</f>
        <v>99</v>
      </c>
      <c r="F25" s="450"/>
      <c r="G25" s="445"/>
    </row>
    <row r="26" spans="1:7" ht="15">
      <c r="A26" s="505" t="s">
        <v>741</v>
      </c>
      <c r="B26" s="489"/>
      <c r="C26" s="494"/>
      <c r="D26" s="494"/>
      <c r="E26" s="494"/>
      <c r="F26" s="218"/>
      <c r="G26" s="445"/>
    </row>
    <row r="27" spans="1:7" ht="12.75">
      <c r="A27" s="437" t="s">
        <v>742</v>
      </c>
      <c r="B27" s="463" t="s">
        <v>716</v>
      </c>
      <c r="C27" s="462" t="s">
        <v>644</v>
      </c>
      <c r="D27" s="453" t="s">
        <v>42</v>
      </c>
      <c r="E27" s="454">
        <f>'[1]импортВпФм'!$H$29</f>
        <v>102</v>
      </c>
      <c r="F27" s="495">
        <v>80</v>
      </c>
      <c r="G27" s="445"/>
    </row>
    <row r="28" spans="1:7" ht="12.75">
      <c r="A28" s="437" t="s">
        <v>802</v>
      </c>
      <c r="B28" s="496" t="s">
        <v>710</v>
      </c>
      <c r="C28" s="462" t="s">
        <v>477</v>
      </c>
      <c r="D28" s="453" t="s">
        <v>42</v>
      </c>
      <c r="E28" s="454">
        <f>'[1]импортВпФм'!$H$30</f>
        <v>140</v>
      </c>
      <c r="F28" s="495">
        <v>96</v>
      </c>
      <c r="G28" s="445"/>
    </row>
    <row r="29" spans="1:7" ht="15">
      <c r="A29" s="506" t="s">
        <v>824</v>
      </c>
      <c r="B29" s="494"/>
      <c r="C29" s="494"/>
      <c r="D29" s="494"/>
      <c r="E29" s="494"/>
      <c r="F29" s="494"/>
      <c r="G29" s="445"/>
    </row>
    <row r="30" spans="1:7" s="256" customFormat="1" ht="12.75">
      <c r="A30" s="437" t="s">
        <v>825</v>
      </c>
      <c r="B30" s="455" t="s">
        <v>826</v>
      </c>
      <c r="C30" s="456" t="s">
        <v>479</v>
      </c>
      <c r="D30" s="456" t="s">
        <v>51</v>
      </c>
      <c r="E30" s="457">
        <f>'[1]импортВпФм'!$H$31</f>
        <v>173.29999999999998</v>
      </c>
      <c r="F30" s="457">
        <f>'[1]импортВпФм'!$I$31</f>
        <v>120</v>
      </c>
      <c r="G30" s="491"/>
    </row>
    <row r="31" spans="1:7" ht="12.75">
      <c r="A31" s="459" t="s">
        <v>242</v>
      </c>
      <c r="B31" s="460" t="s">
        <v>478</v>
      </c>
      <c r="C31" s="456" t="s">
        <v>241</v>
      </c>
      <c r="D31" s="456" t="s">
        <v>51</v>
      </c>
      <c r="E31" s="457">
        <f>'[1]импортВпФм'!$H$32</f>
        <v>158.4</v>
      </c>
      <c r="F31" s="485"/>
      <c r="G31" s="445"/>
    </row>
    <row r="32" spans="1:7" ht="15">
      <c r="A32" s="444" t="s">
        <v>728</v>
      </c>
      <c r="B32" s="273"/>
      <c r="C32" s="125" t="s">
        <v>645</v>
      </c>
      <c r="D32" s="26" t="s">
        <v>51</v>
      </c>
      <c r="E32" s="28">
        <f>'[1]импортВпФм'!$H$33</f>
        <v>188.1</v>
      </c>
      <c r="F32" s="216">
        <f>'[1]импортВпФм'!$I$33</f>
        <v>130</v>
      </c>
      <c r="G32" s="445"/>
    </row>
    <row r="33" spans="1:7" ht="15">
      <c r="A33" s="567" t="s">
        <v>822</v>
      </c>
      <c r="B33" s="568"/>
      <c r="C33" s="494"/>
      <c r="D33" s="494"/>
      <c r="E33" s="494"/>
      <c r="F33" s="494"/>
      <c r="G33" s="445"/>
    </row>
    <row r="34" spans="1:7" s="256" customFormat="1" ht="12.75">
      <c r="A34" s="437" t="s">
        <v>821</v>
      </c>
      <c r="B34" s="452" t="s">
        <v>823</v>
      </c>
      <c r="C34" s="453" t="s">
        <v>195</v>
      </c>
      <c r="D34" s="453" t="s">
        <v>42</v>
      </c>
      <c r="E34" s="454">
        <f>'[1]импортВпФм'!$H$35</f>
        <v>198</v>
      </c>
      <c r="F34" s="495">
        <v>13351</v>
      </c>
      <c r="G34" s="445"/>
    </row>
    <row r="35" spans="1:7" s="256" customFormat="1" ht="13.5" customHeight="1">
      <c r="A35" s="510" t="s">
        <v>829</v>
      </c>
      <c r="B35" s="452" t="s">
        <v>819</v>
      </c>
      <c r="C35" s="565" t="s">
        <v>194</v>
      </c>
      <c r="D35" s="565" t="s">
        <v>51</v>
      </c>
      <c r="E35" s="566">
        <f>'[1]импортВпФм'!$H$36</f>
        <v>84.19999999999999</v>
      </c>
      <c r="F35" s="566">
        <f>'[1]импортВпФм'!$I$36</f>
        <v>60</v>
      </c>
      <c r="G35" s="445"/>
    </row>
    <row r="36" spans="1:7" ht="15.75" customHeight="1">
      <c r="A36" s="511" t="s">
        <v>828</v>
      </c>
      <c r="B36" s="497" t="s">
        <v>820</v>
      </c>
      <c r="C36" s="565"/>
      <c r="D36" s="565"/>
      <c r="E36" s="566"/>
      <c r="F36" s="566"/>
      <c r="G36" s="445"/>
    </row>
    <row r="37" spans="1:7" ht="15">
      <c r="A37" s="444" t="s">
        <v>731</v>
      </c>
      <c r="B37" s="276" t="s">
        <v>717</v>
      </c>
      <c r="C37" s="125" t="s">
        <v>528</v>
      </c>
      <c r="D37" s="26" t="s">
        <v>51</v>
      </c>
      <c r="E37" s="28">
        <f>'[1]импортВпФм'!$H$37</f>
        <v>114</v>
      </c>
      <c r="F37" s="216">
        <f>'[1]импортВпФм'!$I$37</f>
        <v>80</v>
      </c>
      <c r="G37" s="445"/>
    </row>
    <row r="38" spans="1:7" ht="15">
      <c r="A38" s="506" t="s">
        <v>733</v>
      </c>
      <c r="B38" s="272"/>
      <c r="C38" s="26" t="s">
        <v>355</v>
      </c>
      <c r="D38" s="26" t="s">
        <v>51</v>
      </c>
      <c r="E38" s="28">
        <f>'[1]импортВпФм'!$H$41</f>
        <v>79.2</v>
      </c>
      <c r="F38" s="242"/>
      <c r="G38" s="445"/>
    </row>
    <row r="39" spans="1:7" ht="14.25">
      <c r="A39" s="440" t="s">
        <v>711</v>
      </c>
      <c r="B39" s="202" t="s">
        <v>356</v>
      </c>
      <c r="C39" s="26" t="s">
        <v>193</v>
      </c>
      <c r="D39" s="26" t="s">
        <v>51</v>
      </c>
      <c r="E39" s="28">
        <f>'[1]импортВпФм'!$H$39</f>
        <v>94.1</v>
      </c>
      <c r="F39" s="216">
        <f>'[1]импортВпФм'!$I$39</f>
        <v>62</v>
      </c>
      <c r="G39" s="445"/>
    </row>
    <row r="40" spans="1:7" ht="14.25">
      <c r="A40" s="440" t="s">
        <v>712</v>
      </c>
      <c r="B40" s="202" t="s">
        <v>357</v>
      </c>
      <c r="C40" s="26" t="s">
        <v>193</v>
      </c>
      <c r="D40" s="26" t="s">
        <v>51</v>
      </c>
      <c r="E40" s="28">
        <f>'[1]импортВпФм'!$H$40</f>
        <v>104</v>
      </c>
      <c r="F40" s="216">
        <f>'[1]импортВпФм'!$I$40</f>
        <v>72</v>
      </c>
      <c r="G40" s="445"/>
    </row>
    <row r="41" spans="1:7" ht="15">
      <c r="A41" s="506" t="s">
        <v>732</v>
      </c>
      <c r="B41" s="277" t="s">
        <v>209</v>
      </c>
      <c r="C41" s="26" t="s">
        <v>193</v>
      </c>
      <c r="D41" s="26" t="s">
        <v>51</v>
      </c>
      <c r="E41" s="28">
        <f>'[1]импортВпФм'!$H$43</f>
        <v>108.9</v>
      </c>
      <c r="F41" s="218"/>
      <c r="G41" s="445"/>
    </row>
    <row r="42" spans="1:7" ht="14.25">
      <c r="A42" s="446" t="s">
        <v>713</v>
      </c>
      <c r="B42" s="274" t="s">
        <v>353</v>
      </c>
      <c r="C42" s="26" t="s">
        <v>354</v>
      </c>
      <c r="D42" s="26" t="s">
        <v>51</v>
      </c>
      <c r="E42" s="28">
        <f>'[1]импортВпФм'!$H$44</f>
        <v>108.9</v>
      </c>
      <c r="F42" s="218"/>
      <c r="G42" s="445"/>
    </row>
    <row r="43" spans="1:7" ht="15">
      <c r="A43" s="506" t="s">
        <v>729</v>
      </c>
      <c r="B43" s="272" t="s">
        <v>243</v>
      </c>
      <c r="C43" s="61" t="s">
        <v>210</v>
      </c>
      <c r="D43" s="26" t="s">
        <v>51</v>
      </c>
      <c r="E43" s="28">
        <f>'[1]импортВпФм'!$H$46</f>
        <v>178.2</v>
      </c>
      <c r="F43" s="218"/>
      <c r="G43" s="445"/>
    </row>
    <row r="44" spans="1:7" ht="15">
      <c r="A44" s="506" t="s">
        <v>730</v>
      </c>
      <c r="B44" s="272"/>
      <c r="C44" s="137" t="s">
        <v>286</v>
      </c>
      <c r="D44" s="26" t="s">
        <v>51</v>
      </c>
      <c r="E44" s="28">
        <f>'[1]импортВпФм'!$H$47</f>
        <v>183.2</v>
      </c>
      <c r="F44" s="218"/>
      <c r="G44" s="445"/>
    </row>
    <row r="45" spans="1:7" ht="15">
      <c r="A45" s="506" t="s">
        <v>744</v>
      </c>
      <c r="B45" s="489"/>
      <c r="C45" s="494"/>
      <c r="D45" s="494"/>
      <c r="E45" s="494"/>
      <c r="F45" s="218"/>
      <c r="G45" s="445"/>
    </row>
    <row r="46" spans="1:7" ht="14.25">
      <c r="A46" s="507" t="s">
        <v>196</v>
      </c>
      <c r="B46" s="202" t="s">
        <v>197</v>
      </c>
      <c r="C46" s="61" t="s">
        <v>198</v>
      </c>
      <c r="D46" s="26" t="s">
        <v>42</v>
      </c>
      <c r="E46" s="28">
        <f>'[1]импортВпФм'!$H$49</f>
        <v>128.7</v>
      </c>
      <c r="F46" s="218"/>
      <c r="G46" s="445"/>
    </row>
    <row r="47" spans="1:7" ht="14.25">
      <c r="A47" s="446" t="s">
        <v>734</v>
      </c>
      <c r="B47" s="498" t="s">
        <v>199</v>
      </c>
      <c r="C47" s="61" t="s">
        <v>200</v>
      </c>
      <c r="D47" s="26" t="s">
        <v>51</v>
      </c>
      <c r="E47" s="28">
        <f>'[1]импортВпФм'!$H$50</f>
        <v>198</v>
      </c>
      <c r="F47" s="216">
        <f>'[1]импортВпФм'!$I$50</f>
        <v>140</v>
      </c>
      <c r="G47" s="445"/>
    </row>
    <row r="48" spans="1:7" ht="15">
      <c r="A48" s="506" t="s">
        <v>743</v>
      </c>
      <c r="B48" s="489"/>
      <c r="C48" s="494"/>
      <c r="D48" s="494"/>
      <c r="E48" s="494"/>
      <c r="F48" s="218"/>
      <c r="G48" s="445"/>
    </row>
    <row r="49" spans="1:7" ht="14.25">
      <c r="A49" s="437" t="s">
        <v>565</v>
      </c>
      <c r="B49" s="202" t="s">
        <v>510</v>
      </c>
      <c r="C49" s="26" t="s">
        <v>286</v>
      </c>
      <c r="D49" s="26" t="s">
        <v>51</v>
      </c>
      <c r="E49" s="28">
        <f>'[1]импортВпФм'!$H$52</f>
        <v>237.6</v>
      </c>
      <c r="F49" s="218"/>
      <c r="G49" s="445"/>
    </row>
    <row r="50" spans="1:7" ht="14.25">
      <c r="A50" s="440" t="s">
        <v>714</v>
      </c>
      <c r="B50" s="498" t="s">
        <v>509</v>
      </c>
      <c r="C50" s="26" t="s">
        <v>286</v>
      </c>
      <c r="D50" s="26" t="s">
        <v>51</v>
      </c>
      <c r="E50" s="28">
        <f>'[1]импортВпФм'!$H$53</f>
        <v>217.8</v>
      </c>
      <c r="F50" s="242"/>
      <c r="G50" s="445"/>
    </row>
    <row r="51" spans="1:7" ht="14.25">
      <c r="A51" s="508" t="s">
        <v>211</v>
      </c>
      <c r="B51" s="272"/>
      <c r="C51" s="26"/>
      <c r="D51" s="26"/>
      <c r="E51" s="28"/>
      <c r="F51" s="218"/>
      <c r="G51" s="445"/>
    </row>
    <row r="52" spans="1:7" ht="14.25">
      <c r="A52" s="443" t="s">
        <v>507</v>
      </c>
      <c r="B52" s="175" t="s">
        <v>506</v>
      </c>
      <c r="C52" s="61" t="s">
        <v>212</v>
      </c>
      <c r="D52" s="26" t="s">
        <v>51</v>
      </c>
      <c r="E52" s="28">
        <f>'[1]импортВпФм'!$H$55</f>
        <v>109</v>
      </c>
      <c r="F52" s="218"/>
      <c r="G52" s="445"/>
    </row>
    <row r="53" spans="1:7" ht="15" thickBot="1">
      <c r="A53" s="447" t="s">
        <v>213</v>
      </c>
      <c r="B53" s="448" t="s">
        <v>508</v>
      </c>
      <c r="C53" s="449" t="s">
        <v>192</v>
      </c>
      <c r="D53" s="441" t="s">
        <v>51</v>
      </c>
      <c r="E53" s="442">
        <f>'[1]импортВпФм'!$H$56</f>
        <v>129</v>
      </c>
      <c r="F53" s="509"/>
      <c r="G53" s="492"/>
    </row>
    <row r="54" spans="1:7" ht="12.75">
      <c r="A54" s="431" t="s">
        <v>735</v>
      </c>
      <c r="B54" s="431"/>
      <c r="C54" s="431"/>
      <c r="D54" s="431"/>
      <c r="E54" s="431"/>
      <c r="F54" s="431"/>
      <c r="G54" s="431"/>
    </row>
    <row r="72" ht="18.75" customHeight="1"/>
  </sheetData>
  <sheetProtection/>
  <mergeCells count="8">
    <mergeCell ref="A22:D22"/>
    <mergeCell ref="E3:G3"/>
    <mergeCell ref="A2:G2"/>
    <mergeCell ref="C35:C36"/>
    <mergeCell ref="D35:D36"/>
    <mergeCell ref="E35:E36"/>
    <mergeCell ref="F35:F36"/>
    <mergeCell ref="A33:B33"/>
  </mergeCells>
  <printOptions/>
  <pageMargins left="0.75" right="0.1968503937007874" top="0.17" bottom="0.1968503937007874" header="0.5118110236220472" footer="0.3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11.125" style="56" customWidth="1"/>
    <col min="2" max="2" width="45.875" style="21" customWidth="1"/>
    <col min="3" max="3" width="20.75390625" style="21" customWidth="1"/>
    <col min="4" max="4" width="11.75390625" style="140" customWidth="1"/>
    <col min="5" max="5" width="11.00390625" style="20" customWidth="1"/>
    <col min="6" max="16384" width="9.125" style="21" customWidth="1"/>
  </cols>
  <sheetData>
    <row r="1" spans="1:5" ht="5.25" customHeight="1">
      <c r="A1" s="372"/>
      <c r="B1" s="373"/>
      <c r="C1" s="373"/>
      <c r="D1" s="374"/>
      <c r="E1" s="375"/>
    </row>
    <row r="2" spans="1:7" s="42" customFormat="1" ht="21.75" customHeight="1">
      <c r="A2" s="591" t="s">
        <v>646</v>
      </c>
      <c r="B2" s="592"/>
      <c r="C2" s="592"/>
      <c r="D2" s="592"/>
      <c r="E2" s="593"/>
      <c r="F2" s="43"/>
      <c r="G2" s="43"/>
    </row>
    <row r="3" spans="1:7" s="3" customFormat="1" ht="14.25">
      <c r="A3" s="594" t="s">
        <v>451</v>
      </c>
      <c r="B3" s="535"/>
      <c r="C3" s="535"/>
      <c r="D3" s="535"/>
      <c r="E3" s="595"/>
      <c r="F3" s="16"/>
      <c r="G3" s="16"/>
    </row>
    <row r="4" spans="1:7" s="3" customFormat="1" ht="14.25">
      <c r="A4" s="594" t="s">
        <v>452</v>
      </c>
      <c r="B4" s="535"/>
      <c r="C4" s="535"/>
      <c r="D4" s="535"/>
      <c r="E4" s="595"/>
      <c r="F4" s="16"/>
      <c r="G4" s="16"/>
    </row>
    <row r="5" spans="1:7" s="3" customFormat="1" ht="3" customHeight="1" thickBot="1">
      <c r="A5" s="376"/>
      <c r="B5" s="16"/>
      <c r="C5" s="16"/>
      <c r="D5" s="2"/>
      <c r="E5" s="377"/>
      <c r="F5" s="16"/>
      <c r="G5" s="16"/>
    </row>
    <row r="6" spans="1:5" s="141" customFormat="1" ht="11.25" customHeight="1">
      <c r="A6" s="598" t="s">
        <v>814</v>
      </c>
      <c r="B6" s="596" t="s">
        <v>288</v>
      </c>
      <c r="C6" s="596" t="s">
        <v>163</v>
      </c>
      <c r="D6" s="596" t="s">
        <v>511</v>
      </c>
      <c r="E6" s="302" t="s">
        <v>289</v>
      </c>
    </row>
    <row r="7" spans="1:5" s="141" customFormat="1" ht="11.25" customHeight="1">
      <c r="A7" s="599"/>
      <c r="B7" s="597"/>
      <c r="C7" s="597"/>
      <c r="D7" s="597"/>
      <c r="E7" s="371" t="s">
        <v>462</v>
      </c>
    </row>
    <row r="8" spans="1:5" s="139" customFormat="1" ht="12.75">
      <c r="A8" s="582" t="s">
        <v>460</v>
      </c>
      <c r="B8" s="583"/>
      <c r="C8" s="583"/>
      <c r="D8" s="583"/>
      <c r="E8" s="584"/>
    </row>
    <row r="9" spans="1:5" ht="13.5" customHeight="1">
      <c r="A9" s="368" t="s">
        <v>362</v>
      </c>
      <c r="B9" s="588" t="s">
        <v>666</v>
      </c>
      <c r="C9" s="321" t="s">
        <v>361</v>
      </c>
      <c r="D9" s="571" t="s">
        <v>223</v>
      </c>
      <c r="E9" s="322">
        <f>'[1]стерил'!$E$9</f>
        <v>880</v>
      </c>
    </row>
    <row r="10" spans="1:5" ht="10.5" customHeight="1">
      <c r="A10" s="323">
        <v>1497</v>
      </c>
      <c r="B10" s="589"/>
      <c r="C10" s="321" t="s">
        <v>668</v>
      </c>
      <c r="D10" s="572"/>
      <c r="E10" s="324">
        <f>'[1]стерил'!$E$10</f>
        <v>1660</v>
      </c>
    </row>
    <row r="11" spans="1:5" ht="11.25" customHeight="1">
      <c r="A11" s="323">
        <v>1444</v>
      </c>
      <c r="B11" s="590"/>
      <c r="C11" s="321" t="s">
        <v>363</v>
      </c>
      <c r="D11" s="572"/>
      <c r="E11" s="324">
        <f>'[1]стерил'!$E$11</f>
        <v>2440</v>
      </c>
    </row>
    <row r="12" spans="1:5" ht="13.5" customHeight="1">
      <c r="A12" s="326">
        <v>14321</v>
      </c>
      <c r="B12" s="588" t="s">
        <v>667</v>
      </c>
      <c r="C12" s="321" t="s">
        <v>512</v>
      </c>
      <c r="D12" s="572"/>
      <c r="E12" s="324">
        <f>'[1]стерил'!$E$12</f>
        <v>680</v>
      </c>
    </row>
    <row r="13" spans="1:5" ht="11.25" customHeight="1">
      <c r="A13" s="326">
        <v>14311</v>
      </c>
      <c r="B13" s="589"/>
      <c r="C13" s="321" t="s">
        <v>513</v>
      </c>
      <c r="D13" s="572"/>
      <c r="E13" s="324">
        <f>'[1]стерил'!$E$13</f>
        <v>1020</v>
      </c>
    </row>
    <row r="14" spans="1:5" ht="11.25" customHeight="1">
      <c r="A14" s="326">
        <v>14221</v>
      </c>
      <c r="B14" s="589"/>
      <c r="C14" s="321" t="s">
        <v>514</v>
      </c>
      <c r="D14" s="573"/>
      <c r="E14" s="324">
        <f>'[1]стерил'!$E$14</f>
        <v>1980</v>
      </c>
    </row>
    <row r="15" spans="1:5" ht="10.5" customHeight="1">
      <c r="A15" s="327">
        <v>1408</v>
      </c>
      <c r="B15" s="328" t="s">
        <v>290</v>
      </c>
      <c r="C15" s="325" t="s">
        <v>229</v>
      </c>
      <c r="D15" s="585" t="s">
        <v>230</v>
      </c>
      <c r="E15" s="324">
        <f>'[1]стерил'!$E$16</f>
        <v>48</v>
      </c>
    </row>
    <row r="16" spans="1:5" ht="12.75" customHeight="1">
      <c r="A16" s="329">
        <v>1703</v>
      </c>
      <c r="B16" s="330" t="s">
        <v>592</v>
      </c>
      <c r="C16" s="325" t="s">
        <v>593</v>
      </c>
      <c r="D16" s="586"/>
      <c r="E16" s="324">
        <f>'[1]стерил'!$E$17</f>
        <v>38</v>
      </c>
    </row>
    <row r="17" spans="1:5" ht="12.75" customHeight="1">
      <c r="A17" s="327">
        <v>1802</v>
      </c>
      <c r="B17" s="328" t="s">
        <v>316</v>
      </c>
      <c r="C17" s="328" t="s">
        <v>756</v>
      </c>
      <c r="D17" s="586"/>
      <c r="E17" s="324">
        <f>'[1]стерил'!$E$18</f>
        <v>165</v>
      </c>
    </row>
    <row r="18" spans="1:5" ht="12" customHeight="1" thickBot="1">
      <c r="A18" s="332">
        <v>1806</v>
      </c>
      <c r="B18" s="320" t="s">
        <v>317</v>
      </c>
      <c r="C18" s="320" t="s">
        <v>427</v>
      </c>
      <c r="D18" s="587"/>
      <c r="E18" s="333">
        <f>'[1]стерил'!$E$19</f>
        <v>190</v>
      </c>
    </row>
    <row r="19" spans="1:5" s="139" customFormat="1" ht="14.25" customHeight="1" thickBot="1">
      <c r="A19" s="577" t="s">
        <v>461</v>
      </c>
      <c r="B19" s="578"/>
      <c r="C19" s="578"/>
      <c r="D19" s="578"/>
      <c r="E19" s="579"/>
    </row>
    <row r="20" spans="1:5" s="139" customFormat="1" ht="11.25" customHeight="1">
      <c r="A20" s="334">
        <v>1404</v>
      </c>
      <c r="B20" s="335" t="s">
        <v>751</v>
      </c>
      <c r="C20" s="336" t="s">
        <v>227</v>
      </c>
      <c r="D20" s="580" t="s">
        <v>580</v>
      </c>
      <c r="E20" s="337">
        <v>120</v>
      </c>
    </row>
    <row r="21" spans="1:5" s="139" customFormat="1" ht="10.5" customHeight="1">
      <c r="A21" s="327">
        <v>1405</v>
      </c>
      <c r="B21" s="331"/>
      <c r="C21" s="325" t="s">
        <v>304</v>
      </c>
      <c r="D21" s="581"/>
      <c r="E21" s="322">
        <v>255</v>
      </c>
    </row>
    <row r="22" spans="1:5" s="139" customFormat="1" ht="12.75" customHeight="1">
      <c r="A22" s="327">
        <v>1406</v>
      </c>
      <c r="B22" s="331"/>
      <c r="C22" s="328" t="s">
        <v>228</v>
      </c>
      <c r="D22" s="369"/>
      <c r="E22" s="322">
        <v>315</v>
      </c>
    </row>
    <row r="23" spans="1:5" s="139" customFormat="1" ht="12" customHeight="1">
      <c r="A23" s="327">
        <v>1407</v>
      </c>
      <c r="B23" s="331"/>
      <c r="C23" s="325" t="s">
        <v>287</v>
      </c>
      <c r="D23" s="369"/>
      <c r="E23" s="322">
        <v>270</v>
      </c>
    </row>
    <row r="24" spans="1:5" s="139" customFormat="1" ht="12.75">
      <c r="A24" s="327">
        <v>1423</v>
      </c>
      <c r="B24" s="331"/>
      <c r="C24" s="338" t="s">
        <v>224</v>
      </c>
      <c r="D24" s="369"/>
      <c r="E24" s="339">
        <f>'[1]стерил'!$E$21</f>
        <v>65</v>
      </c>
    </row>
    <row r="25" spans="1:5" s="139" customFormat="1" ht="14.25">
      <c r="A25" s="327">
        <v>1424</v>
      </c>
      <c r="B25" s="412" t="s">
        <v>226</v>
      </c>
      <c r="C25" s="340" t="s">
        <v>225</v>
      </c>
      <c r="D25" s="369"/>
      <c r="E25" s="415">
        <v>80</v>
      </c>
    </row>
    <row r="26" spans="1:5" s="139" customFormat="1" ht="12.75">
      <c r="A26" s="327">
        <v>1481</v>
      </c>
      <c r="B26" s="331"/>
      <c r="C26" s="340" t="s">
        <v>745</v>
      </c>
      <c r="D26" s="369"/>
      <c r="E26" s="415">
        <v>90</v>
      </c>
    </row>
    <row r="27" spans="1:5" s="139" customFormat="1" ht="12.75">
      <c r="A27" s="332">
        <v>1425</v>
      </c>
      <c r="B27" s="569"/>
      <c r="C27" s="341" t="s">
        <v>303</v>
      </c>
      <c r="D27" s="369"/>
      <c r="E27" s="416">
        <v>110</v>
      </c>
    </row>
    <row r="28" spans="1:5" s="139" customFormat="1" ht="12.75">
      <c r="A28" s="327">
        <v>1426</v>
      </c>
      <c r="B28" s="569"/>
      <c r="C28" s="340" t="s">
        <v>301</v>
      </c>
      <c r="D28" s="369"/>
      <c r="E28" s="415">
        <v>180</v>
      </c>
    </row>
    <row r="29" spans="1:7" s="139" customFormat="1" ht="12.75">
      <c r="A29" s="327">
        <v>5018</v>
      </c>
      <c r="B29" s="569"/>
      <c r="C29" s="328" t="s">
        <v>746</v>
      </c>
      <c r="D29" s="369"/>
      <c r="E29" s="322">
        <v>5018</v>
      </c>
      <c r="G29" s="138"/>
    </row>
    <row r="30" spans="1:5" s="139" customFormat="1" ht="12.75">
      <c r="A30" s="327">
        <v>1441</v>
      </c>
      <c r="B30" s="569"/>
      <c r="C30" s="328" t="s">
        <v>747</v>
      </c>
      <c r="D30" s="369"/>
      <c r="E30" s="324">
        <v>140</v>
      </c>
    </row>
    <row r="31" spans="1:5" s="139" customFormat="1" ht="12.75">
      <c r="A31" s="327">
        <v>1446</v>
      </c>
      <c r="B31" s="569"/>
      <c r="C31" s="328" t="s">
        <v>302</v>
      </c>
      <c r="D31" s="369"/>
      <c r="E31" s="324">
        <f>'[1]стерил'!$E$25</f>
        <v>160</v>
      </c>
    </row>
    <row r="32" spans="1:5" s="139" customFormat="1" ht="12.75">
      <c r="A32" s="327">
        <v>1489</v>
      </c>
      <c r="B32" s="569"/>
      <c r="C32" s="328" t="s">
        <v>748</v>
      </c>
      <c r="D32" s="369"/>
      <c r="E32" s="324">
        <v>145</v>
      </c>
    </row>
    <row r="33" spans="1:5" s="139" customFormat="1" ht="12.75">
      <c r="A33" s="323">
        <v>14891</v>
      </c>
      <c r="B33" s="569"/>
      <c r="C33" s="328" t="s">
        <v>749</v>
      </c>
      <c r="D33" s="369"/>
      <c r="E33" s="324">
        <v>75</v>
      </c>
    </row>
    <row r="34" spans="1:5" s="139" customFormat="1" ht="13.5" thickBot="1">
      <c r="A34" s="342">
        <v>5012</v>
      </c>
      <c r="B34" s="570"/>
      <c r="C34" s="343" t="s">
        <v>750</v>
      </c>
      <c r="D34" s="370"/>
      <c r="E34" s="354">
        <v>75</v>
      </c>
    </row>
    <row r="35" spans="1:5" s="139" customFormat="1" ht="12.75" customHeight="1">
      <c r="A35" s="334">
        <v>1490</v>
      </c>
      <c r="B35" s="344"/>
      <c r="C35" s="345" t="s">
        <v>569</v>
      </c>
      <c r="D35" s="413" t="s">
        <v>813</v>
      </c>
      <c r="E35" s="346">
        <f>'[1]стерил'!$E$30</f>
        <v>440</v>
      </c>
    </row>
    <row r="36" spans="1:5" s="139" customFormat="1" ht="12.75">
      <c r="A36" s="327">
        <v>1461</v>
      </c>
      <c r="B36" s="347"/>
      <c r="C36" s="328" t="s">
        <v>292</v>
      </c>
      <c r="D36" s="414" t="s">
        <v>812</v>
      </c>
      <c r="E36" s="324">
        <f>'[1]стерил'!$E$31</f>
        <v>580</v>
      </c>
    </row>
    <row r="37" spans="1:5" s="139" customFormat="1" ht="12.75">
      <c r="A37" s="327"/>
      <c r="B37" s="347"/>
      <c r="C37" s="328" t="s">
        <v>568</v>
      </c>
      <c r="D37" s="369"/>
      <c r="E37" s="324">
        <f>'[1]стерил'!$E$32</f>
        <v>640</v>
      </c>
    </row>
    <row r="38" spans="1:5" s="139" customFormat="1" ht="12.75">
      <c r="A38" s="327">
        <v>14910</v>
      </c>
      <c r="B38" s="347"/>
      <c r="C38" s="328" t="s">
        <v>570</v>
      </c>
      <c r="D38" s="369"/>
      <c r="E38" s="324">
        <f>'[1]стерил'!$E$33</f>
        <v>510</v>
      </c>
    </row>
    <row r="39" spans="1:5" s="139" customFormat="1" ht="12" customHeight="1">
      <c r="A39" s="327">
        <v>1491</v>
      </c>
      <c r="B39" s="348" t="s">
        <v>291</v>
      </c>
      <c r="C39" s="328" t="s">
        <v>293</v>
      </c>
      <c r="D39" s="369"/>
      <c r="E39" s="324">
        <f>'[1]стерил'!$E$34</f>
        <v>620</v>
      </c>
    </row>
    <row r="40" spans="1:5" s="139" customFormat="1" ht="11.25" customHeight="1">
      <c r="A40" s="327"/>
      <c r="B40" s="348"/>
      <c r="C40" s="328" t="s">
        <v>571</v>
      </c>
      <c r="D40" s="369"/>
      <c r="E40" s="324">
        <f>'[1]стерил'!$E$35</f>
        <v>750</v>
      </c>
    </row>
    <row r="41" spans="1:5" s="139" customFormat="1" ht="12" customHeight="1">
      <c r="A41" s="327"/>
      <c r="B41" s="348" t="s">
        <v>752</v>
      </c>
      <c r="C41" s="328" t="s">
        <v>572</v>
      </c>
      <c r="D41" s="369"/>
      <c r="E41" s="324">
        <f>'[1]стерил'!$E$36</f>
        <v>860</v>
      </c>
    </row>
    <row r="42" spans="1:5" s="139" customFormat="1" ht="11.25" customHeight="1">
      <c r="A42" s="327"/>
      <c r="B42" s="348"/>
      <c r="C42" s="328" t="s">
        <v>573</v>
      </c>
      <c r="D42" s="369"/>
      <c r="E42" s="324">
        <f>'[1]стерил'!$E$37</f>
        <v>1370</v>
      </c>
    </row>
    <row r="43" spans="1:5" s="139" customFormat="1" ht="11.25" customHeight="1">
      <c r="A43" s="327">
        <v>1467</v>
      </c>
      <c r="B43" s="348"/>
      <c r="C43" s="328" t="s">
        <v>294</v>
      </c>
      <c r="D43" s="285"/>
      <c r="E43" s="324">
        <f>'[1]стерил'!$E$38</f>
        <v>780</v>
      </c>
    </row>
    <row r="44" spans="1:8" ht="13.5" customHeight="1">
      <c r="A44" s="327">
        <v>1493</v>
      </c>
      <c r="B44" s="348"/>
      <c r="C44" s="328" t="s">
        <v>295</v>
      </c>
      <c r="D44" s="425"/>
      <c r="E44" s="324">
        <f>'[1]стерил'!$E$39</f>
        <v>1050</v>
      </c>
      <c r="F44" s="198"/>
      <c r="G44" s="198"/>
      <c r="H44" s="56"/>
    </row>
    <row r="45" spans="1:7" s="57" customFormat="1" ht="11.25" customHeight="1">
      <c r="A45" s="327">
        <v>14932</v>
      </c>
      <c r="B45" s="348"/>
      <c r="C45" s="328" t="s">
        <v>574</v>
      </c>
      <c r="D45" s="369"/>
      <c r="E45" s="324">
        <f>'[1]стерил'!$E$40</f>
        <v>1280</v>
      </c>
      <c r="F45" s="199"/>
      <c r="G45" s="199"/>
    </row>
    <row r="46" spans="1:7" s="57" customFormat="1" ht="14.25">
      <c r="A46" s="327">
        <v>14931</v>
      </c>
      <c r="B46" s="347"/>
      <c r="C46" s="328" t="s">
        <v>575</v>
      </c>
      <c r="D46" s="369"/>
      <c r="E46" s="324">
        <f>'[1]стерил'!$E$41</f>
        <v>1130</v>
      </c>
      <c r="F46" s="199"/>
      <c r="G46" s="199"/>
    </row>
    <row r="47" spans="1:6" ht="15" customHeight="1">
      <c r="A47" s="327">
        <v>14591</v>
      </c>
      <c r="B47" s="347"/>
      <c r="C47" s="328" t="s">
        <v>576</v>
      </c>
      <c r="D47" s="369"/>
      <c r="E47" s="324">
        <f>'[1]стерил'!$E$42</f>
        <v>1950</v>
      </c>
      <c r="F47" s="245"/>
    </row>
    <row r="48" spans="1:6" ht="15" customHeight="1">
      <c r="A48" s="327">
        <v>1460</v>
      </c>
      <c r="B48" s="347"/>
      <c r="C48" s="328" t="s">
        <v>298</v>
      </c>
      <c r="D48" s="369"/>
      <c r="E48" s="324">
        <f>'[1]стерил'!$E$43</f>
        <v>2030</v>
      </c>
      <c r="F48" s="245"/>
    </row>
    <row r="49" spans="1:6" ht="14.25">
      <c r="A49" s="327">
        <v>1466</v>
      </c>
      <c r="B49" s="347"/>
      <c r="C49" s="328" t="s">
        <v>296</v>
      </c>
      <c r="D49" s="369"/>
      <c r="E49" s="324">
        <f>'[1]стерил'!$E$44</f>
        <v>2300</v>
      </c>
      <c r="F49" s="245"/>
    </row>
    <row r="50" spans="1:6" ht="14.25">
      <c r="A50" s="327">
        <v>14661</v>
      </c>
      <c r="B50" s="347"/>
      <c r="C50" s="328" t="s">
        <v>577</v>
      </c>
      <c r="D50" s="369"/>
      <c r="E50" s="324">
        <f>'[1]стерил'!$E$45</f>
        <v>2420</v>
      </c>
      <c r="F50" s="245"/>
    </row>
    <row r="51" spans="1:6" ht="14.25">
      <c r="A51" s="327">
        <v>1496</v>
      </c>
      <c r="B51" s="347"/>
      <c r="C51" s="328" t="s">
        <v>297</v>
      </c>
      <c r="D51" s="369"/>
      <c r="E51" s="324">
        <f>'[1]стерил'!$E$46</f>
        <v>2970</v>
      </c>
      <c r="F51" s="245"/>
    </row>
    <row r="52" spans="1:8" ht="14.25">
      <c r="A52" s="327">
        <v>1495</v>
      </c>
      <c r="B52" s="349"/>
      <c r="C52" s="350" t="s">
        <v>578</v>
      </c>
      <c r="D52" s="369"/>
      <c r="E52" s="324">
        <f>'[1]стерил'!$E$47</f>
        <v>3450</v>
      </c>
      <c r="F52" s="245"/>
      <c r="H52" s="56"/>
    </row>
    <row r="53" spans="1:5" ht="12" customHeight="1" thickBot="1">
      <c r="A53" s="351"/>
      <c r="B53" s="352"/>
      <c r="C53" s="353" t="s">
        <v>579</v>
      </c>
      <c r="D53" s="370"/>
      <c r="E53" s="354">
        <f>'[1]стерил'!$E$48</f>
        <v>3430</v>
      </c>
    </row>
    <row r="54" spans="1:5" ht="11.25" customHeight="1">
      <c r="A54" s="355">
        <v>1525</v>
      </c>
      <c r="B54" s="325" t="s">
        <v>581</v>
      </c>
      <c r="C54" s="330" t="s">
        <v>582</v>
      </c>
      <c r="D54" s="356"/>
      <c r="E54" s="357">
        <f>'[1]стерил'!$E$49</f>
        <v>260</v>
      </c>
    </row>
    <row r="55" spans="1:5" s="139" customFormat="1" ht="12.75" customHeight="1" hidden="1">
      <c r="A55" s="358" t="s">
        <v>233</v>
      </c>
      <c r="B55" s="359"/>
      <c r="C55" s="359"/>
      <c r="D55" s="359"/>
      <c r="E55" s="324">
        <f>'[1]стерил'!$E$53</f>
        <v>8.5</v>
      </c>
    </row>
    <row r="56" spans="1:5" ht="13.5" customHeight="1">
      <c r="A56" s="574" t="s">
        <v>658</v>
      </c>
      <c r="B56" s="575"/>
      <c r="C56" s="575"/>
      <c r="D56" s="575"/>
      <c r="E56" s="576"/>
    </row>
    <row r="57" spans="1:5" s="22" customFormat="1" ht="13.5" customHeight="1">
      <c r="A57" s="426" t="s">
        <v>814</v>
      </c>
      <c r="B57" s="419" t="s">
        <v>815</v>
      </c>
      <c r="C57" s="419" t="s">
        <v>816</v>
      </c>
      <c r="D57" s="420" t="s">
        <v>817</v>
      </c>
      <c r="E57" s="427" t="s">
        <v>818</v>
      </c>
    </row>
    <row r="58" spans="1:5" ht="16.5" customHeight="1">
      <c r="A58" s="421">
        <v>14531</v>
      </c>
      <c r="B58" s="417" t="s">
        <v>809</v>
      </c>
      <c r="C58" s="378" t="s">
        <v>649</v>
      </c>
      <c r="D58" s="418">
        <f>'[1]стерил'!$D$52</f>
        <v>3.2</v>
      </c>
      <c r="E58" s="362"/>
    </row>
    <row r="59" spans="1:5" ht="14.25">
      <c r="A59" s="422">
        <v>1450</v>
      </c>
      <c r="B59" s="363" t="s">
        <v>650</v>
      </c>
      <c r="C59" s="328" t="s">
        <v>418</v>
      </c>
      <c r="D59" s="361">
        <f>'[1]стерил'!$D$53</f>
        <v>3.5</v>
      </c>
      <c r="E59" s="324">
        <f>'[1]стерил'!$E$53</f>
        <v>8.5</v>
      </c>
    </row>
    <row r="60" spans="1:5" ht="13.5" customHeight="1">
      <c r="A60" s="422">
        <v>14502</v>
      </c>
      <c r="B60" s="363" t="s">
        <v>651</v>
      </c>
      <c r="C60" s="328" t="s">
        <v>419</v>
      </c>
      <c r="D60" s="361">
        <f>'[1]стерил'!$D$54</f>
        <v>3.6</v>
      </c>
      <c r="E60" s="324">
        <f>'[1]стерил'!$E$54</f>
        <v>8.6</v>
      </c>
    </row>
    <row r="61" spans="1:5" ht="12" customHeight="1">
      <c r="A61" s="422">
        <v>14535</v>
      </c>
      <c r="B61" s="364" t="s">
        <v>423</v>
      </c>
      <c r="C61" s="328" t="s">
        <v>422</v>
      </c>
      <c r="D61" s="361">
        <f>'[1]стерил'!$D$55</f>
        <v>3</v>
      </c>
      <c r="E61" s="324">
        <f>'[1]стерил'!$E$55</f>
        <v>9</v>
      </c>
    </row>
    <row r="62" spans="1:5" ht="14.25">
      <c r="A62" s="422">
        <v>1453</v>
      </c>
      <c r="B62" s="363" t="s">
        <v>652</v>
      </c>
      <c r="C62" s="328" t="s">
        <v>420</v>
      </c>
      <c r="D62" s="361">
        <f>'[1]стерил'!$D$56</f>
        <v>3.8</v>
      </c>
      <c r="E62" s="324">
        <f>'[1]стерил'!$E$56</f>
        <v>8.8</v>
      </c>
    </row>
    <row r="63" spans="1:5" ht="12.75" customHeight="1">
      <c r="A63" s="422">
        <v>14533</v>
      </c>
      <c r="B63" s="364" t="s">
        <v>653</v>
      </c>
      <c r="C63" s="328" t="s">
        <v>421</v>
      </c>
      <c r="D63" s="361">
        <f>'[1]стерил'!$D$57</f>
        <v>3.9</v>
      </c>
      <c r="E63" s="324">
        <f>'[1]стерил'!$E$57</f>
        <v>8.9</v>
      </c>
    </row>
    <row r="64" spans="1:5" s="92" customFormat="1" ht="23.25" customHeight="1">
      <c r="A64" s="423" t="s">
        <v>754</v>
      </c>
      <c r="B64" s="360" t="s">
        <v>753</v>
      </c>
      <c r="C64" s="328" t="s">
        <v>654</v>
      </c>
      <c r="D64" s="361">
        <f>'[1]стерил'!$D$58</f>
        <v>3.8</v>
      </c>
      <c r="E64" s="324">
        <f>'[1]стерил'!$E$58</f>
        <v>8.8</v>
      </c>
    </row>
    <row r="65" spans="1:5" s="92" customFormat="1" ht="13.5" customHeight="1">
      <c r="A65" s="423" t="s">
        <v>755</v>
      </c>
      <c r="B65" s="363" t="s">
        <v>656</v>
      </c>
      <c r="C65" s="328" t="s">
        <v>655</v>
      </c>
      <c r="D65" s="365">
        <f>'[1]стерил'!$D$59</f>
        <v>4</v>
      </c>
      <c r="E65" s="324">
        <f>'[1]стерил'!$E$59</f>
        <v>9.2</v>
      </c>
    </row>
    <row r="66" spans="1:5" ht="15" thickBot="1">
      <c r="A66" s="424">
        <v>14532</v>
      </c>
      <c r="B66" s="366" t="s">
        <v>657</v>
      </c>
      <c r="C66" s="343" t="s">
        <v>359</v>
      </c>
      <c r="D66" s="367">
        <f>'[1]стерил'!$D$60</f>
        <v>3.4</v>
      </c>
      <c r="E66" s="354">
        <f>'[1]стерил'!$E$53</f>
        <v>8.5</v>
      </c>
    </row>
    <row r="67" spans="1:4" ht="14.25" customHeight="1" hidden="1">
      <c r="A67" s="244" t="s">
        <v>234</v>
      </c>
      <c r="B67" s="244"/>
      <c r="C67" s="244"/>
      <c r="D67" s="244"/>
    </row>
    <row r="68" spans="1:5" ht="14.25" customHeight="1" hidden="1">
      <c r="A68" s="190" t="s">
        <v>235</v>
      </c>
      <c r="B68" s="190"/>
      <c r="C68" s="190"/>
      <c r="D68" s="190"/>
      <c r="E68" s="244"/>
    </row>
    <row r="69" spans="1:7" ht="14.25">
      <c r="A69" s="278"/>
      <c r="B69" s="278"/>
      <c r="C69" s="278"/>
      <c r="D69" s="278"/>
      <c r="E69" s="278"/>
      <c r="F69" s="278"/>
      <c r="G69" s="278"/>
    </row>
    <row r="80" ht="14.25">
      <c r="D80" s="138"/>
    </row>
    <row r="81" ht="14.25">
      <c r="D81" s="138"/>
    </row>
    <row r="82" ht="14.25">
      <c r="D82" s="138"/>
    </row>
    <row r="83" ht="14.25">
      <c r="D83" s="138"/>
    </row>
    <row r="84" ht="14.25">
      <c r="D84" s="138"/>
    </row>
    <row r="85" ht="14.25">
      <c r="D85" s="138"/>
    </row>
    <row r="86" ht="14.25">
      <c r="D86" s="138"/>
    </row>
    <row r="87" ht="14.25">
      <c r="D87" s="138"/>
    </row>
    <row r="88" ht="14.25">
      <c r="D88" s="138"/>
    </row>
    <row r="89" ht="14.25">
      <c r="D89" s="138"/>
    </row>
    <row r="90" ht="14.25">
      <c r="D90" s="138"/>
    </row>
    <row r="91" ht="14.25">
      <c r="D91" s="138"/>
    </row>
    <row r="92" ht="14.25">
      <c r="D92" s="138"/>
    </row>
    <row r="93" ht="14.25">
      <c r="D93" s="138"/>
    </row>
    <row r="94" ht="14.25">
      <c r="D94" s="138"/>
    </row>
    <row r="95" ht="14.25">
      <c r="D95" s="138"/>
    </row>
    <row r="96" ht="14.25">
      <c r="D96" s="138"/>
    </row>
    <row r="97" ht="14.25">
      <c r="D97" s="138"/>
    </row>
    <row r="98" ht="14.25">
      <c r="D98" s="138"/>
    </row>
    <row r="99" ht="14.25">
      <c r="D99" s="138"/>
    </row>
    <row r="100" ht="14.25">
      <c r="D100" s="138"/>
    </row>
    <row r="101" ht="14.25">
      <c r="D101" s="138"/>
    </row>
    <row r="102" ht="14.25">
      <c r="D102" s="138"/>
    </row>
    <row r="103" ht="14.25">
      <c r="D103" s="138"/>
    </row>
    <row r="104" ht="14.25">
      <c r="D104" s="138"/>
    </row>
    <row r="105" ht="14.25">
      <c r="D105" s="138"/>
    </row>
    <row r="106" ht="14.25">
      <c r="D106" s="138"/>
    </row>
    <row r="107" ht="14.25">
      <c r="D107" s="138"/>
    </row>
    <row r="108" ht="14.25">
      <c r="D108" s="138"/>
    </row>
    <row r="109" ht="14.25">
      <c r="D109" s="138"/>
    </row>
    <row r="110" ht="14.25">
      <c r="D110" s="138"/>
    </row>
    <row r="111" ht="14.25">
      <c r="D111" s="138"/>
    </row>
    <row r="112" ht="14.25">
      <c r="D112" s="138"/>
    </row>
    <row r="113" ht="14.25">
      <c r="D113" s="138"/>
    </row>
    <row r="114" ht="14.25">
      <c r="D114" s="138"/>
    </row>
    <row r="115" ht="14.25">
      <c r="D115" s="138"/>
    </row>
    <row r="116" ht="14.25">
      <c r="D116" s="138"/>
    </row>
    <row r="117" ht="14.25">
      <c r="D117" s="138"/>
    </row>
    <row r="118" ht="14.25">
      <c r="D118" s="138"/>
    </row>
    <row r="119" ht="14.25">
      <c r="D119" s="138"/>
    </row>
    <row r="120" ht="14.25">
      <c r="D120" s="138"/>
    </row>
    <row r="121" ht="14.25">
      <c r="D121" s="138"/>
    </row>
    <row r="122" ht="14.25">
      <c r="D122" s="138"/>
    </row>
    <row r="123" ht="14.25">
      <c r="D123" s="138"/>
    </row>
    <row r="124" ht="14.25">
      <c r="D124" s="138"/>
    </row>
    <row r="125" ht="14.25">
      <c r="D125" s="138"/>
    </row>
    <row r="126" ht="14.25">
      <c r="D126" s="138"/>
    </row>
    <row r="127" ht="14.25">
      <c r="D127" s="138"/>
    </row>
    <row r="128" ht="14.25">
      <c r="D128" s="138"/>
    </row>
    <row r="129" ht="14.25">
      <c r="D129" s="138"/>
    </row>
    <row r="130" ht="14.25">
      <c r="D130" s="138"/>
    </row>
    <row r="131" ht="14.25">
      <c r="D131" s="138"/>
    </row>
    <row r="132" ht="14.25">
      <c r="D132" s="138"/>
    </row>
    <row r="133" ht="14.25">
      <c r="D133" s="138"/>
    </row>
    <row r="134" ht="14.25">
      <c r="D134" s="138"/>
    </row>
    <row r="135" ht="14.25">
      <c r="D135" s="138"/>
    </row>
    <row r="136" ht="14.25">
      <c r="D136" s="138"/>
    </row>
    <row r="137" ht="14.25">
      <c r="D137" s="138"/>
    </row>
    <row r="138" ht="14.25">
      <c r="D138" s="138"/>
    </row>
    <row r="139" ht="14.25">
      <c r="D139" s="138"/>
    </row>
    <row r="140" ht="14.25">
      <c r="D140" s="138"/>
    </row>
    <row r="141" ht="14.25">
      <c r="D141" s="138"/>
    </row>
    <row r="142" ht="14.25">
      <c r="D142" s="138"/>
    </row>
    <row r="143" ht="14.25">
      <c r="D143" s="138"/>
    </row>
    <row r="144" ht="14.25">
      <c r="D144" s="138"/>
    </row>
    <row r="145" ht="14.25">
      <c r="D145" s="138"/>
    </row>
  </sheetData>
  <sheetProtection/>
  <mergeCells count="16">
    <mergeCell ref="A2:E2"/>
    <mergeCell ref="A3:E3"/>
    <mergeCell ref="A4:E4"/>
    <mergeCell ref="C6:C7"/>
    <mergeCell ref="B6:B7"/>
    <mergeCell ref="A6:A7"/>
    <mergeCell ref="D6:D7"/>
    <mergeCell ref="B27:B34"/>
    <mergeCell ref="D9:D14"/>
    <mergeCell ref="A56:E56"/>
    <mergeCell ref="A19:E19"/>
    <mergeCell ref="D20:D21"/>
    <mergeCell ref="A8:E8"/>
    <mergeCell ref="D15:D18"/>
    <mergeCell ref="B9:B11"/>
    <mergeCell ref="B12:B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1">
      <selection activeCell="E45" sqref="E45"/>
    </sheetView>
  </sheetViews>
  <sheetFormatPr defaultColWidth="9.00390625" defaultRowHeight="12.75"/>
  <cols>
    <col min="1" max="1" width="15.25390625" style="0" customWidth="1"/>
    <col min="2" max="2" width="22.75390625" style="0" customWidth="1"/>
    <col min="3" max="3" width="26.00390625" style="0" customWidth="1"/>
    <col min="4" max="4" width="21.00390625" style="133" customWidth="1"/>
    <col min="5" max="5" width="12.125" style="221" customWidth="1"/>
  </cols>
  <sheetData>
    <row r="1" spans="1:6" s="135" customFormat="1" ht="24.75" customHeight="1">
      <c r="A1" s="530" t="s">
        <v>646</v>
      </c>
      <c r="B1" s="530"/>
      <c r="C1" s="530"/>
      <c r="D1" s="530"/>
      <c r="E1" s="219"/>
      <c r="F1" s="217"/>
    </row>
    <row r="2" spans="1:6" s="69" customFormat="1" ht="18" customHeight="1">
      <c r="A2" s="600" t="s">
        <v>449</v>
      </c>
      <c r="B2" s="600"/>
      <c r="C2" s="600"/>
      <c r="D2" s="600"/>
      <c r="E2" s="220"/>
      <c r="F2" s="2"/>
    </row>
    <row r="3" spans="1:6" s="69" customFormat="1" ht="15" customHeight="1">
      <c r="A3" s="601" t="s">
        <v>450</v>
      </c>
      <c r="B3" s="601"/>
      <c r="C3" s="601"/>
      <c r="D3" s="601"/>
      <c r="E3" s="220"/>
      <c r="F3" s="2"/>
    </row>
    <row r="4" ht="13.5" thickBot="1"/>
    <row r="5" spans="1:4" ht="42" customHeight="1" thickBot="1">
      <c r="A5" s="602" t="s">
        <v>594</v>
      </c>
      <c r="B5" s="603"/>
      <c r="C5" s="603"/>
      <c r="D5" s="604"/>
    </row>
    <row r="6" spans="1:4" ht="21.75" customHeight="1">
      <c r="A6" s="605" t="s">
        <v>595</v>
      </c>
      <c r="B6" s="222" t="s">
        <v>163</v>
      </c>
      <c r="C6" s="605" t="s">
        <v>596</v>
      </c>
      <c r="D6" s="607" t="s">
        <v>597</v>
      </c>
    </row>
    <row r="7" spans="1:4" ht="13.5" thickBot="1">
      <c r="A7" s="606"/>
      <c r="B7" s="223" t="s">
        <v>598</v>
      </c>
      <c r="C7" s="606"/>
      <c r="D7" s="608"/>
    </row>
    <row r="8" spans="1:4" ht="15">
      <c r="A8" s="609" t="s">
        <v>599</v>
      </c>
      <c r="B8" s="610"/>
      <c r="C8" s="610"/>
      <c r="D8" s="611"/>
    </row>
    <row r="9" spans="1:4" ht="18.75" customHeight="1">
      <c r="A9" s="224" t="s">
        <v>757</v>
      </c>
      <c r="B9" s="225" t="s">
        <v>600</v>
      </c>
      <c r="C9" s="226" t="s">
        <v>601</v>
      </c>
      <c r="D9" s="227">
        <f>'[1]крепир'!$D$9</f>
        <v>1980</v>
      </c>
    </row>
    <row r="10" spans="1:4" ht="15.75">
      <c r="A10" s="224" t="s">
        <v>758</v>
      </c>
      <c r="B10" s="225" t="s">
        <v>602</v>
      </c>
      <c r="C10" s="226">
        <v>500</v>
      </c>
      <c r="D10" s="227">
        <f>'[1]крепир'!$D$10</f>
        <v>3100</v>
      </c>
    </row>
    <row r="11" spans="1:4" ht="18" customHeight="1">
      <c r="A11" s="224" t="s">
        <v>759</v>
      </c>
      <c r="B11" s="225" t="s">
        <v>603</v>
      </c>
      <c r="C11" s="226">
        <v>500</v>
      </c>
      <c r="D11" s="227">
        <f>'[1]крепир'!$D$11</f>
        <v>4420</v>
      </c>
    </row>
    <row r="12" spans="1:4" ht="14.25" customHeight="1">
      <c r="A12" s="224" t="s">
        <v>760</v>
      </c>
      <c r="B12" s="225" t="s">
        <v>604</v>
      </c>
      <c r="C12" s="226">
        <v>250</v>
      </c>
      <c r="D12" s="227">
        <f>'[1]крепир'!$D$12</f>
        <v>3430</v>
      </c>
    </row>
    <row r="13" spans="1:4" ht="17.25" customHeight="1">
      <c r="A13" s="224" t="s">
        <v>761</v>
      </c>
      <c r="B13" s="225" t="s">
        <v>605</v>
      </c>
      <c r="C13" s="226">
        <v>250</v>
      </c>
      <c r="D13" s="227">
        <f>'[1]крепир'!$D$13</f>
        <v>4940</v>
      </c>
    </row>
    <row r="14" spans="1:4" ht="15.75">
      <c r="A14" s="224" t="s">
        <v>762</v>
      </c>
      <c r="B14" s="225" t="s">
        <v>606</v>
      </c>
      <c r="C14" s="226">
        <v>250</v>
      </c>
      <c r="D14" s="227">
        <f>'[1]крепир'!$D$14</f>
        <v>6130</v>
      </c>
    </row>
    <row r="15" spans="1:4" ht="15.75">
      <c r="A15" s="224" t="s">
        <v>763</v>
      </c>
      <c r="B15" s="225" t="s">
        <v>607</v>
      </c>
      <c r="C15" s="226">
        <v>100</v>
      </c>
      <c r="D15" s="227">
        <f>'[1]крепир'!$D$15</f>
        <v>3540</v>
      </c>
    </row>
    <row r="16" spans="1:4" ht="16.5" thickBot="1">
      <c r="A16" s="228" t="s">
        <v>764</v>
      </c>
      <c r="B16" s="229" t="s">
        <v>608</v>
      </c>
      <c r="C16" s="230">
        <v>100</v>
      </c>
      <c r="D16" s="227">
        <f>'[1]крепир'!$D$16</f>
        <v>3430</v>
      </c>
    </row>
    <row r="17" spans="1:4" ht="15.75" thickBot="1">
      <c r="A17" s="602" t="s">
        <v>609</v>
      </c>
      <c r="B17" s="603"/>
      <c r="C17" s="603"/>
      <c r="D17" s="604"/>
    </row>
    <row r="18" spans="1:4" ht="15">
      <c r="A18" s="231" t="s">
        <v>610</v>
      </c>
      <c r="B18" s="232" t="s">
        <v>602</v>
      </c>
      <c r="C18" s="232">
        <v>500</v>
      </c>
      <c r="D18" s="233">
        <f>'[1]крепир'!$D$18</f>
        <v>3800</v>
      </c>
    </row>
    <row r="19" spans="1:4" ht="15">
      <c r="A19" s="224" t="s">
        <v>611</v>
      </c>
      <c r="B19" s="226" t="s">
        <v>603</v>
      </c>
      <c r="C19" s="226">
        <v>500</v>
      </c>
      <c r="D19" s="234">
        <f>'[1]крепир'!$D$19</f>
        <v>5460</v>
      </c>
    </row>
    <row r="20" spans="1:4" ht="15">
      <c r="A20" s="224" t="s">
        <v>612</v>
      </c>
      <c r="B20" s="226" t="s">
        <v>604</v>
      </c>
      <c r="C20" s="226">
        <v>250</v>
      </c>
      <c r="D20" s="234">
        <f>'[1]крепир'!$D$20</f>
        <v>4260</v>
      </c>
    </row>
    <row r="21" spans="1:4" ht="15">
      <c r="A21" s="224" t="s">
        <v>613</v>
      </c>
      <c r="B21" s="226" t="s">
        <v>605</v>
      </c>
      <c r="C21" s="226">
        <v>250</v>
      </c>
      <c r="D21" s="234">
        <f>'[1]крепир'!$D$21</f>
        <v>6200</v>
      </c>
    </row>
    <row r="22" spans="1:4" ht="15">
      <c r="A22" s="224" t="s">
        <v>614</v>
      </c>
      <c r="B22" s="226" t="s">
        <v>606</v>
      </c>
      <c r="C22" s="226">
        <v>250</v>
      </c>
      <c r="D22" s="234">
        <f>'[1]крепир'!$D$22</f>
        <v>7600</v>
      </c>
    </row>
    <row r="23" spans="1:4" ht="15.75" thickBot="1">
      <c r="A23" s="228" t="s">
        <v>615</v>
      </c>
      <c r="B23" s="230" t="s">
        <v>607</v>
      </c>
      <c r="C23" s="230">
        <v>100</v>
      </c>
      <c r="D23" s="234">
        <f>'[1]крепир'!$D$23</f>
        <v>4370</v>
      </c>
    </row>
    <row r="24" spans="1:4" ht="15.75" thickBot="1">
      <c r="A24" s="602"/>
      <c r="B24" s="603"/>
      <c r="C24" s="603"/>
      <c r="D24" s="604"/>
    </row>
    <row r="25" spans="1:4" ht="15.75">
      <c r="A25" s="287" t="s">
        <v>616</v>
      </c>
      <c r="B25" s="288" t="s">
        <v>602</v>
      </c>
      <c r="C25" s="288">
        <v>500</v>
      </c>
      <c r="D25" s="289">
        <f>'[1]крепир'!$D$25</f>
        <v>5510</v>
      </c>
    </row>
    <row r="26" spans="1:4" ht="15.75">
      <c r="A26" s="224" t="s">
        <v>617</v>
      </c>
      <c r="B26" s="226" t="s">
        <v>603</v>
      </c>
      <c r="C26" s="226">
        <v>500</v>
      </c>
      <c r="D26" s="235">
        <f>'[1]крепир'!$D$26</f>
        <v>7950</v>
      </c>
    </row>
    <row r="27" spans="1:4" ht="15.75">
      <c r="A27" s="224" t="s">
        <v>618</v>
      </c>
      <c r="B27" s="226" t="s">
        <v>604</v>
      </c>
      <c r="C27" s="226">
        <v>250</v>
      </c>
      <c r="D27" s="235">
        <f>'[1]крепир'!$D$27</f>
        <v>6240</v>
      </c>
    </row>
    <row r="28" spans="1:4" ht="15.75">
      <c r="A28" s="224" t="s">
        <v>619</v>
      </c>
      <c r="B28" s="226" t="s">
        <v>605</v>
      </c>
      <c r="C28" s="226">
        <v>250</v>
      </c>
      <c r="D28" s="235">
        <f>'[1]крепир'!$D$28</f>
        <v>8950</v>
      </c>
    </row>
    <row r="29" spans="1:4" ht="15.75">
      <c r="A29" s="224" t="s">
        <v>620</v>
      </c>
      <c r="B29" s="226" t="s">
        <v>606</v>
      </c>
      <c r="C29" s="226">
        <v>250</v>
      </c>
      <c r="D29" s="235">
        <f>'[1]крепир'!$D$29</f>
        <v>11080</v>
      </c>
    </row>
    <row r="30" spans="1:4" ht="16.5" thickBot="1">
      <c r="A30" s="236" t="s">
        <v>621</v>
      </c>
      <c r="B30" s="237" t="s">
        <v>607</v>
      </c>
      <c r="C30" s="237">
        <v>100</v>
      </c>
      <c r="D30" s="290">
        <f>'[1]крепир'!$D$30</f>
        <v>6340</v>
      </c>
    </row>
    <row r="31" spans="1:4" ht="15.75">
      <c r="A31" s="238" t="s">
        <v>622</v>
      </c>
      <c r="B31" s="232" t="s">
        <v>623</v>
      </c>
      <c r="C31" s="232">
        <v>100</v>
      </c>
      <c r="D31" s="235">
        <f>'[1]крепир'!$D$31</f>
        <v>8320</v>
      </c>
    </row>
    <row r="32" spans="1:9" s="241" customFormat="1" ht="15">
      <c r="A32" s="239" t="s">
        <v>628</v>
      </c>
      <c r="B32" s="239"/>
      <c r="C32" s="239"/>
      <c r="D32" s="239"/>
      <c r="E32" s="239"/>
      <c r="F32" s="239"/>
      <c r="G32" s="239"/>
      <c r="H32" s="239"/>
      <c r="I32" s="240"/>
    </row>
    <row r="33" spans="1:9" s="241" customFormat="1" ht="15">
      <c r="A33" s="239" t="s">
        <v>629</v>
      </c>
      <c r="B33" s="239"/>
      <c r="C33" s="239"/>
      <c r="D33" s="239"/>
      <c r="E33" s="239"/>
      <c r="F33" s="239"/>
      <c r="G33" s="239"/>
      <c r="H33" s="239"/>
      <c r="I33" s="239"/>
    </row>
    <row r="34" s="241" customFormat="1" ht="13.5" thickBot="1"/>
    <row r="35" spans="1:4" s="163" customFormat="1" ht="27.75" customHeight="1">
      <c r="A35" s="291" t="s">
        <v>18</v>
      </c>
      <c r="B35" s="292" t="s">
        <v>803</v>
      </c>
      <c r="C35" s="292" t="s">
        <v>808</v>
      </c>
      <c r="D35" s="293" t="s">
        <v>630</v>
      </c>
    </row>
    <row r="36" spans="1:4" s="241" customFormat="1" ht="23.25" customHeight="1">
      <c r="A36" s="294">
        <v>14101</v>
      </c>
      <c r="B36" s="243" t="s">
        <v>804</v>
      </c>
      <c r="C36" s="143" t="s">
        <v>631</v>
      </c>
      <c r="D36" s="295">
        <v>4</v>
      </c>
    </row>
    <row r="37" spans="1:4" s="241" customFormat="1" ht="24.75" customHeight="1">
      <c r="A37" s="294">
        <v>1411</v>
      </c>
      <c r="B37" s="243" t="s">
        <v>805</v>
      </c>
      <c r="C37" s="143" t="s">
        <v>631</v>
      </c>
      <c r="D37" s="295">
        <v>4.5</v>
      </c>
    </row>
    <row r="38" spans="1:4" s="241" customFormat="1" ht="27" customHeight="1">
      <c r="A38" s="294">
        <v>1412</v>
      </c>
      <c r="B38" s="243" t="s">
        <v>806</v>
      </c>
      <c r="C38" s="143" t="s">
        <v>631</v>
      </c>
      <c r="D38" s="295">
        <v>5</v>
      </c>
    </row>
    <row r="39" spans="1:4" s="241" customFormat="1" ht="24" customHeight="1" thickBot="1">
      <c r="A39" s="296">
        <v>1413</v>
      </c>
      <c r="B39" s="297" t="s">
        <v>807</v>
      </c>
      <c r="C39" s="298" t="s">
        <v>631</v>
      </c>
      <c r="D39" s="284">
        <v>7</v>
      </c>
    </row>
    <row r="40" spans="1:5" ht="12.75">
      <c r="A40" s="278" t="s">
        <v>810</v>
      </c>
      <c r="B40" s="278"/>
      <c r="C40" s="278"/>
      <c r="D40" s="278"/>
      <c r="E40" s="278"/>
    </row>
  </sheetData>
  <sheetProtection/>
  <mergeCells count="10">
    <mergeCell ref="A1:D1"/>
    <mergeCell ref="A2:D2"/>
    <mergeCell ref="A3:D3"/>
    <mergeCell ref="A5:D5"/>
    <mergeCell ref="A17:D17"/>
    <mergeCell ref="A24:D24"/>
    <mergeCell ref="A6:A7"/>
    <mergeCell ref="C6:C7"/>
    <mergeCell ref="D6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3">
      <selection activeCell="B60" sqref="B60"/>
    </sheetView>
  </sheetViews>
  <sheetFormatPr defaultColWidth="9.00390625" defaultRowHeight="12.75"/>
  <cols>
    <col min="1" max="1" width="40.75390625" style="152" customWidth="1"/>
    <col min="2" max="2" width="10.75390625" style="155" customWidth="1"/>
    <col min="3" max="3" width="3.375" style="152" customWidth="1"/>
    <col min="4" max="4" width="35.875" style="152" customWidth="1"/>
    <col min="5" max="5" width="10.625" style="152" customWidth="1"/>
    <col min="6" max="16384" width="9.125" style="152" customWidth="1"/>
  </cols>
  <sheetData>
    <row r="1" spans="1:6" s="135" customFormat="1" ht="40.5" customHeight="1">
      <c r="A1" s="640" t="s">
        <v>646</v>
      </c>
      <c r="B1" s="640"/>
      <c r="C1" s="640"/>
      <c r="D1" s="640"/>
      <c r="E1" s="640"/>
      <c r="F1" s="136"/>
    </row>
    <row r="2" spans="1:6" s="135" customFormat="1" ht="18.75" customHeight="1">
      <c r="A2" s="191"/>
      <c r="B2" s="191"/>
      <c r="C2" s="191"/>
      <c r="D2" s="191"/>
      <c r="E2" s="191"/>
      <c r="F2" s="136"/>
    </row>
    <row r="3" spans="1:2" s="69" customFormat="1" ht="18" customHeight="1">
      <c r="A3" s="69" t="s">
        <v>454</v>
      </c>
      <c r="B3" s="151"/>
    </row>
    <row r="4" spans="1:5" s="69" customFormat="1" ht="15" customHeight="1">
      <c r="A4" s="532" t="s">
        <v>426</v>
      </c>
      <c r="B4" s="532"/>
      <c r="C4" s="532"/>
      <c r="D4" s="532"/>
      <c r="E4" s="532"/>
    </row>
    <row r="5" spans="1:5" s="69" customFormat="1" ht="24" customHeight="1" thickBot="1">
      <c r="A5" s="641" t="s">
        <v>440</v>
      </c>
      <c r="B5" s="641"/>
      <c r="C5" s="641"/>
      <c r="D5" s="641"/>
      <c r="E5" s="641"/>
    </row>
    <row r="6" spans="1:8" ht="27" customHeight="1" thickBot="1">
      <c r="A6" s="380" t="s">
        <v>305</v>
      </c>
      <c r="B6" s="381" t="s">
        <v>445</v>
      </c>
      <c r="C6" s="162"/>
      <c r="D6" s="382" t="s">
        <v>315</v>
      </c>
      <c r="E6" s="383" t="s">
        <v>436</v>
      </c>
      <c r="H6" s="206"/>
    </row>
    <row r="7" spans="1:5" ht="24.75" customHeight="1" thickBot="1">
      <c r="A7" s="626" t="s">
        <v>428</v>
      </c>
      <c r="B7" s="626"/>
      <c r="C7" s="626"/>
      <c r="D7" s="626"/>
      <c r="E7" s="626"/>
    </row>
    <row r="8" spans="1:5" ht="14.25" customHeight="1">
      <c r="A8" s="384" t="s">
        <v>765</v>
      </c>
      <c r="B8" s="385">
        <f>'[1]ГЕЛЬ'!$B$13</f>
        <v>700</v>
      </c>
      <c r="C8" s="631"/>
      <c r="D8" s="384"/>
      <c r="E8" s="385"/>
    </row>
    <row r="9" spans="1:5" s="153" customFormat="1" ht="15" customHeight="1" thickBot="1">
      <c r="A9" s="386" t="s">
        <v>766</v>
      </c>
      <c r="B9" s="387">
        <f>'[1]ГЕЛЬ'!$B$14</f>
        <v>66</v>
      </c>
      <c r="C9" s="632"/>
      <c r="D9" s="386" t="s">
        <v>767</v>
      </c>
      <c r="E9" s="387">
        <f>'[1]ГЕЛЬ'!$G$14</f>
        <v>66</v>
      </c>
    </row>
    <row r="10" spans="1:5" ht="24.75" customHeight="1" thickBot="1">
      <c r="A10" s="627" t="s">
        <v>306</v>
      </c>
      <c r="B10" s="626"/>
      <c r="C10" s="626"/>
      <c r="D10" s="626"/>
      <c r="E10" s="628"/>
    </row>
    <row r="11" spans="1:5" ht="15">
      <c r="A11" s="646" t="s">
        <v>439</v>
      </c>
      <c r="B11" s="647"/>
      <c r="C11" s="631"/>
      <c r="D11" s="642" t="s">
        <v>441</v>
      </c>
      <c r="E11" s="643"/>
    </row>
    <row r="12" spans="1:5" ht="12" customHeight="1">
      <c r="A12" s="388" t="s">
        <v>307</v>
      </c>
      <c r="B12" s="389"/>
      <c r="C12" s="633"/>
      <c r="D12" s="403" t="s">
        <v>811</v>
      </c>
      <c r="E12" s="404"/>
    </row>
    <row r="13" spans="1:5" ht="12.75">
      <c r="A13" s="390" t="s">
        <v>768</v>
      </c>
      <c r="B13" s="391">
        <f>'[1]ГЕЛЬ'!$B$18</f>
        <v>370</v>
      </c>
      <c r="C13" s="633"/>
      <c r="D13" s="398" t="s">
        <v>789</v>
      </c>
      <c r="E13" s="397">
        <f>'[1]ГЕЛЬ'!$G$18</f>
        <v>640</v>
      </c>
    </row>
    <row r="14" spans="1:5" ht="12.75">
      <c r="A14" s="390" t="s">
        <v>769</v>
      </c>
      <c r="B14" s="391">
        <f>'[1]ГЕЛЬ'!$B$19</f>
        <v>72</v>
      </c>
      <c r="C14" s="633"/>
      <c r="D14" s="390" t="s">
        <v>790</v>
      </c>
      <c r="E14" s="397">
        <f>'[1]ГЕЛЬ'!$G$19</f>
        <v>165</v>
      </c>
    </row>
    <row r="15" spans="1:5" ht="13.5" thickBot="1">
      <c r="A15" s="392" t="s">
        <v>770</v>
      </c>
      <c r="B15" s="393">
        <f>'[1]ГЕЛЬ'!$B$20</f>
        <v>33</v>
      </c>
      <c r="C15" s="633"/>
      <c r="D15" s="386" t="s">
        <v>791</v>
      </c>
      <c r="E15" s="387">
        <f>'[1]ГЕЛЬ'!$G$20</f>
        <v>64</v>
      </c>
    </row>
    <row r="16" spans="1:5" ht="15">
      <c r="A16" s="394" t="s">
        <v>310</v>
      </c>
      <c r="B16" s="391"/>
      <c r="C16" s="633"/>
      <c r="D16" s="644" t="s">
        <v>4</v>
      </c>
      <c r="E16" s="645"/>
    </row>
    <row r="17" spans="1:5" ht="15.75" customHeight="1">
      <c r="A17" s="390" t="s">
        <v>771</v>
      </c>
      <c r="B17" s="391">
        <f>'[1]ГЕЛЬ'!$B$22</f>
        <v>320</v>
      </c>
      <c r="C17" s="633"/>
      <c r="D17" s="618" t="s">
        <v>3</v>
      </c>
      <c r="E17" s="619"/>
    </row>
    <row r="18" spans="1:5" ht="13.5" thickBot="1">
      <c r="A18" s="390" t="s">
        <v>772</v>
      </c>
      <c r="B18" s="391">
        <f>'[1]ГЕЛЬ'!$B$23</f>
        <v>63</v>
      </c>
      <c r="C18" s="633"/>
      <c r="D18" s="618" t="s">
        <v>659</v>
      </c>
      <c r="E18" s="619"/>
    </row>
    <row r="19" spans="1:5" ht="13.5" thickBot="1">
      <c r="A19" s="386" t="s">
        <v>773</v>
      </c>
      <c r="B19" s="387">
        <f>'[1]ГЕЛЬ'!$B$24</f>
        <v>30</v>
      </c>
      <c r="C19" s="633"/>
      <c r="D19" s="384" t="s">
        <v>792</v>
      </c>
      <c r="E19" s="385">
        <f>'[1]ГЕЛЬ'!$G$24</f>
        <v>726</v>
      </c>
    </row>
    <row r="20" spans="1:5" ht="17.25" customHeight="1">
      <c r="A20" s="644" t="s">
        <v>429</v>
      </c>
      <c r="B20" s="645"/>
      <c r="C20" s="634"/>
      <c r="D20" s="390" t="s">
        <v>793</v>
      </c>
      <c r="E20" s="391">
        <f>'[1]ГЕЛЬ'!$G$25</f>
        <v>165</v>
      </c>
    </row>
    <row r="21" spans="1:5" ht="13.5" thickBot="1">
      <c r="A21" s="618" t="s">
        <v>431</v>
      </c>
      <c r="B21" s="619"/>
      <c r="C21" s="634"/>
      <c r="D21" s="386" t="s">
        <v>794</v>
      </c>
      <c r="E21" s="387">
        <f>'[1]ГЕЛЬ'!$G$26</f>
        <v>70</v>
      </c>
    </row>
    <row r="22" spans="1:5" ht="14.25" customHeight="1" thickBot="1">
      <c r="A22" s="618" t="s">
        <v>430</v>
      </c>
      <c r="B22" s="619"/>
      <c r="C22" s="634"/>
      <c r="D22" s="629" t="s">
        <v>5</v>
      </c>
      <c r="E22" s="630"/>
    </row>
    <row r="23" spans="1:5" ht="14.25" customHeight="1" thickBot="1">
      <c r="A23" s="395" t="s">
        <v>307</v>
      </c>
      <c r="B23" s="396"/>
      <c r="C23" s="633"/>
      <c r="D23" s="618" t="s">
        <v>7</v>
      </c>
      <c r="E23" s="619"/>
    </row>
    <row r="24" spans="1:5" ht="15" customHeight="1" thickBot="1">
      <c r="A24" s="390" t="s">
        <v>774</v>
      </c>
      <c r="B24" s="391">
        <f>'[1]ГЕЛЬ'!$B$29</f>
        <v>520</v>
      </c>
      <c r="C24" s="633"/>
      <c r="D24" s="405" t="s">
        <v>795</v>
      </c>
      <c r="E24" s="406">
        <f>'[1]ГЕЛЬ'!$G$29</f>
        <v>95</v>
      </c>
    </row>
    <row r="25" spans="1:5" ht="12.75">
      <c r="A25" s="390" t="s">
        <v>308</v>
      </c>
      <c r="B25" s="391"/>
      <c r="C25" s="633"/>
      <c r="D25" s="629" t="s">
        <v>6</v>
      </c>
      <c r="E25" s="630"/>
    </row>
    <row r="26" spans="1:5" ht="17.25" customHeight="1">
      <c r="A26" s="390" t="s">
        <v>309</v>
      </c>
      <c r="B26" s="391"/>
      <c r="C26" s="633"/>
      <c r="D26" s="188" t="s">
        <v>443</v>
      </c>
      <c r="E26" s="189"/>
    </row>
    <row r="27" spans="1:5" ht="13.5" thickBot="1">
      <c r="A27" s="390" t="s">
        <v>775</v>
      </c>
      <c r="B27" s="391">
        <f>'[1]ГЕЛЬ'!$B$32</f>
        <v>140</v>
      </c>
      <c r="C27" s="633"/>
      <c r="D27" s="618" t="s">
        <v>444</v>
      </c>
      <c r="E27" s="619"/>
    </row>
    <row r="28" spans="1:5" ht="12.75">
      <c r="A28" s="392" t="s">
        <v>776</v>
      </c>
      <c r="B28" s="391">
        <f>'[1]ГЕЛЬ'!$B$33</f>
        <v>57</v>
      </c>
      <c r="C28" s="633"/>
      <c r="D28" s="384" t="s">
        <v>796</v>
      </c>
      <c r="E28" s="385">
        <f>'[1]ГЕЛЬ'!$G$33</f>
        <v>140</v>
      </c>
    </row>
    <row r="29" spans="1:5" ht="15" customHeight="1" thickBot="1">
      <c r="A29" s="394" t="s">
        <v>310</v>
      </c>
      <c r="B29" s="397"/>
      <c r="C29" s="633"/>
      <c r="D29" s="386" t="s">
        <v>797</v>
      </c>
      <c r="E29" s="387">
        <f>'[1]ГЕЛЬ'!$G$34</f>
        <v>60</v>
      </c>
    </row>
    <row r="30" spans="1:5" ht="17.25" customHeight="1">
      <c r="A30" s="390" t="s">
        <v>777</v>
      </c>
      <c r="B30" s="391">
        <f>'[1]ГЕЛЬ'!$B$35</f>
        <v>500</v>
      </c>
      <c r="C30" s="633"/>
      <c r="D30" s="637" t="s">
        <v>10</v>
      </c>
      <c r="E30" s="638"/>
    </row>
    <row r="31" spans="1:5" ht="12.75" customHeight="1">
      <c r="A31" s="390" t="s">
        <v>778</v>
      </c>
      <c r="B31" s="391">
        <f>'[1]ГЕЛЬ'!$B$36</f>
        <v>135</v>
      </c>
      <c r="C31" s="633"/>
      <c r="D31" s="635" t="s">
        <v>8</v>
      </c>
      <c r="E31" s="636"/>
    </row>
    <row r="32" spans="1:5" ht="13.5" customHeight="1" thickBot="1">
      <c r="A32" s="392" t="s">
        <v>779</v>
      </c>
      <c r="B32" s="393">
        <f>'[1]ГЕЛЬ'!$B$37</f>
        <v>55</v>
      </c>
      <c r="C32" s="633"/>
      <c r="D32" s="188" t="s">
        <v>9</v>
      </c>
      <c r="E32" s="189"/>
    </row>
    <row r="33" spans="1:5" ht="15.75" customHeight="1">
      <c r="A33" s="394" t="s">
        <v>432</v>
      </c>
      <c r="B33" s="397"/>
      <c r="C33" s="633"/>
      <c r="D33" s="384" t="s">
        <v>798</v>
      </c>
      <c r="E33" s="385">
        <v>64</v>
      </c>
    </row>
    <row r="34" spans="1:5" ht="13.5" thickBot="1">
      <c r="A34" s="390" t="s">
        <v>780</v>
      </c>
      <c r="B34" s="391">
        <v>420</v>
      </c>
      <c r="C34" s="633"/>
      <c r="D34" s="386" t="s">
        <v>799</v>
      </c>
      <c r="E34" s="407">
        <v>1600</v>
      </c>
    </row>
    <row r="35" spans="1:5" ht="15" customHeight="1">
      <c r="A35" s="390" t="s">
        <v>782</v>
      </c>
      <c r="B35" s="391">
        <v>107</v>
      </c>
      <c r="C35" s="633"/>
      <c r="D35" s="624" t="s">
        <v>11</v>
      </c>
      <c r="E35" s="625"/>
    </row>
    <row r="36" spans="1:5" ht="13.5" thickBot="1">
      <c r="A36" s="392" t="s">
        <v>783</v>
      </c>
      <c r="B36" s="393">
        <v>45</v>
      </c>
      <c r="C36" s="633"/>
      <c r="D36" s="616" t="s">
        <v>12</v>
      </c>
      <c r="E36" s="617"/>
    </row>
    <row r="37" spans="1:5" ht="16.5" customHeight="1">
      <c r="A37" s="622" t="s">
        <v>433</v>
      </c>
      <c r="B37" s="623"/>
      <c r="C37" s="633"/>
      <c r="D37" s="408" t="s">
        <v>520</v>
      </c>
      <c r="E37" s="385">
        <v>187</v>
      </c>
    </row>
    <row r="38" spans="1:5" ht="15.75" customHeight="1" thickBot="1">
      <c r="A38" s="620" t="s">
        <v>442</v>
      </c>
      <c r="B38" s="621"/>
      <c r="C38" s="633"/>
      <c r="D38" s="409" t="s">
        <v>522</v>
      </c>
      <c r="E38" s="387">
        <v>194</v>
      </c>
    </row>
    <row r="39" spans="1:5" ht="13.5" thickBot="1">
      <c r="A39" s="384" t="s">
        <v>781</v>
      </c>
      <c r="B39" s="385">
        <f>'[1]ГЕЛЬ'!$B$44</f>
        <v>640</v>
      </c>
      <c r="C39" s="633"/>
      <c r="D39" s="624" t="s">
        <v>523</v>
      </c>
      <c r="E39" s="625"/>
    </row>
    <row r="40" spans="1:5" ht="15" customHeight="1">
      <c r="A40" s="390" t="s">
        <v>308</v>
      </c>
      <c r="B40" s="391"/>
      <c r="C40" s="633"/>
      <c r="D40" s="614" t="s">
        <v>524</v>
      </c>
      <c r="E40" s="615"/>
    </row>
    <row r="41" spans="1:5" ht="12.75">
      <c r="A41" s="390" t="s">
        <v>309</v>
      </c>
      <c r="B41" s="391"/>
      <c r="C41" s="633"/>
      <c r="D41" s="390" t="s">
        <v>525</v>
      </c>
      <c r="E41" s="411">
        <v>140</v>
      </c>
    </row>
    <row r="42" spans="1:5" ht="13.5" thickBot="1">
      <c r="A42" s="390" t="s">
        <v>784</v>
      </c>
      <c r="B42" s="391">
        <f>'[1]ГЕЛЬ'!$B$47</f>
        <v>168</v>
      </c>
      <c r="C42" s="633"/>
      <c r="D42" s="612" t="s">
        <v>521</v>
      </c>
      <c r="E42" s="613"/>
    </row>
    <row r="43" spans="1:3" ht="15" customHeight="1" thickBot="1">
      <c r="A43" s="386" t="s">
        <v>785</v>
      </c>
      <c r="B43" s="387">
        <f>'[1]ГЕЛЬ'!$B$48</f>
        <v>70</v>
      </c>
      <c r="C43" s="633"/>
    </row>
    <row r="44" spans="1:3" ht="12.75">
      <c r="A44" s="629" t="s">
        <v>437</v>
      </c>
      <c r="B44" s="630"/>
      <c r="C44" s="634"/>
    </row>
    <row r="45" spans="1:4" ht="13.5" thickBot="1">
      <c r="A45" s="618" t="s">
        <v>438</v>
      </c>
      <c r="B45" s="619"/>
      <c r="C45" s="634"/>
      <c r="D45" s="153"/>
    </row>
    <row r="46" spans="1:4" ht="15.75" customHeight="1">
      <c r="A46" s="384" t="s">
        <v>786</v>
      </c>
      <c r="B46" s="399">
        <f>'[1]ГЕЛЬ'!$B$51</f>
        <v>57</v>
      </c>
      <c r="C46" s="633"/>
      <c r="D46" s="153"/>
    </row>
    <row r="47" spans="1:4" ht="15.75" customHeight="1" thickBot="1">
      <c r="A47" s="386" t="s">
        <v>787</v>
      </c>
      <c r="B47" s="400">
        <f>'[1]ГЕЛЬ'!$B$52</f>
        <v>855</v>
      </c>
      <c r="C47" s="633"/>
      <c r="D47" s="153"/>
    </row>
    <row r="48" spans="1:4" ht="12.75" customHeight="1">
      <c r="A48" s="629" t="s">
        <v>435</v>
      </c>
      <c r="B48" s="630"/>
      <c r="C48" s="634"/>
      <c r="D48" s="153"/>
    </row>
    <row r="49" spans="1:4" ht="13.5" thickBot="1">
      <c r="A49" s="618" t="s">
        <v>434</v>
      </c>
      <c r="B49" s="619"/>
      <c r="C49" s="634"/>
      <c r="D49" s="153"/>
    </row>
    <row r="50" spans="1:4" ht="15" customHeight="1">
      <c r="A50" s="401" t="s">
        <v>519</v>
      </c>
      <c r="B50" s="399">
        <f>'[1]ГЕЛЬ'!$B$55</f>
        <v>320</v>
      </c>
      <c r="C50" s="633"/>
      <c r="D50" s="153"/>
    </row>
    <row r="51" spans="1:4" ht="13.5" thickBot="1">
      <c r="A51" s="402" t="s">
        <v>788</v>
      </c>
      <c r="B51" s="400">
        <f>'[1]ГЕЛЬ'!$B$56</f>
        <v>3200</v>
      </c>
      <c r="C51" s="633"/>
      <c r="D51" s="153"/>
    </row>
    <row r="52" spans="1:4" ht="12.75">
      <c r="A52" s="162"/>
      <c r="B52" s="410"/>
      <c r="C52" s="379"/>
      <c r="D52" s="153"/>
    </row>
    <row r="53" spans="1:7" ht="12.75">
      <c r="A53" s="639" t="s">
        <v>448</v>
      </c>
      <c r="B53" s="639"/>
      <c r="C53" s="639"/>
      <c r="D53" s="639"/>
      <c r="E53" s="639"/>
      <c r="F53" s="639"/>
      <c r="G53" s="639"/>
    </row>
    <row r="54" spans="2:4" ht="15.75" customHeight="1">
      <c r="B54" s="161"/>
      <c r="C54" s="153"/>
      <c r="D54" s="153"/>
    </row>
    <row r="55" spans="3:4" ht="12.75">
      <c r="C55" s="153"/>
      <c r="D55" s="153"/>
    </row>
    <row r="56" spans="2:4" ht="12.75">
      <c r="B56" s="152"/>
      <c r="D56" s="153"/>
    </row>
    <row r="57" spans="2:4" ht="12.75">
      <c r="B57" s="152"/>
      <c r="D57" s="153"/>
    </row>
    <row r="58" spans="2:4" ht="22.5" customHeight="1">
      <c r="B58" s="152"/>
      <c r="D58" s="153"/>
    </row>
    <row r="59" spans="2:4" ht="11.25" customHeight="1">
      <c r="B59" s="152"/>
      <c r="D59" s="153"/>
    </row>
    <row r="60" spans="2:4" ht="12.75">
      <c r="B60" s="152"/>
      <c r="D60" s="153"/>
    </row>
    <row r="61" spans="2:4" ht="12.75">
      <c r="B61" s="152"/>
      <c r="D61" s="153"/>
    </row>
    <row r="62" spans="3:4" ht="12.75">
      <c r="C62" s="153"/>
      <c r="D62" s="153"/>
    </row>
    <row r="63" spans="3:4" ht="12.75">
      <c r="C63" s="153"/>
      <c r="D63" s="153"/>
    </row>
    <row r="64" spans="3:4" ht="21" customHeight="1">
      <c r="C64" s="153"/>
      <c r="D64" s="153"/>
    </row>
    <row r="65" spans="3:4" ht="13.5" customHeight="1">
      <c r="C65" s="153"/>
      <c r="D65" s="153"/>
    </row>
    <row r="66" spans="3:4" ht="12.75">
      <c r="C66" s="153"/>
      <c r="D66" s="153"/>
    </row>
    <row r="67" spans="3:4" ht="12.75">
      <c r="C67" s="153"/>
      <c r="D67" s="153"/>
    </row>
    <row r="68" spans="3:4" ht="12.75">
      <c r="C68" s="153"/>
      <c r="D68" s="153"/>
    </row>
    <row r="69" spans="3:4" ht="25.5" customHeight="1">
      <c r="C69" s="153"/>
      <c r="D69" s="153"/>
    </row>
    <row r="70" spans="3:4" ht="12.75">
      <c r="C70" s="153"/>
      <c r="D70" s="153"/>
    </row>
    <row r="71" spans="3:4" ht="12.75">
      <c r="C71" s="153"/>
      <c r="D71" s="153"/>
    </row>
    <row r="72" spans="3:4" ht="25.5" customHeight="1">
      <c r="C72" s="153"/>
      <c r="D72" s="153"/>
    </row>
    <row r="73" spans="3:4" ht="12.75">
      <c r="C73" s="153"/>
      <c r="D73" s="153"/>
    </row>
    <row r="74" spans="3:4" ht="12.75">
      <c r="C74" s="153"/>
      <c r="D74" s="153"/>
    </row>
    <row r="75" spans="3:4" ht="12.75" customHeight="1">
      <c r="C75" s="153"/>
      <c r="D75" s="153"/>
    </row>
    <row r="76" spans="3:4" ht="12.75">
      <c r="C76" s="153"/>
      <c r="D76" s="153"/>
    </row>
    <row r="77" spans="3:4" ht="12.75">
      <c r="C77" s="153"/>
      <c r="D77" s="153"/>
    </row>
    <row r="78" spans="3:4" ht="12.75" customHeight="1">
      <c r="C78" s="153"/>
      <c r="D78" s="153"/>
    </row>
    <row r="79" spans="3:4" ht="12.75">
      <c r="C79" s="153"/>
      <c r="D79" s="153"/>
    </row>
    <row r="80" spans="3:4" ht="12.75">
      <c r="C80" s="153"/>
      <c r="D80" s="153"/>
    </row>
    <row r="81" spans="3:4" ht="12.75" customHeight="1">
      <c r="C81" s="153"/>
      <c r="D81" s="153"/>
    </row>
    <row r="82" spans="3:4" ht="12.75">
      <c r="C82" s="153"/>
      <c r="D82" s="153"/>
    </row>
    <row r="83" spans="3:4" ht="12.75">
      <c r="C83" s="153"/>
      <c r="D83" s="153"/>
    </row>
    <row r="84" spans="3:4" ht="12.75" customHeight="1">
      <c r="C84" s="153"/>
      <c r="D84" s="153"/>
    </row>
    <row r="85" spans="3:4" ht="12.75" customHeight="1">
      <c r="C85" s="153"/>
      <c r="D85" s="153"/>
    </row>
    <row r="86" spans="3:4" ht="12.75" customHeight="1">
      <c r="C86" s="153"/>
      <c r="D86" s="153"/>
    </row>
    <row r="87" spans="3:4" ht="12.75">
      <c r="C87" s="153"/>
      <c r="D87" s="153"/>
    </row>
    <row r="88" spans="3:4" ht="12.75">
      <c r="C88" s="153"/>
      <c r="D88" s="153"/>
    </row>
    <row r="89" spans="3:4" ht="12.75">
      <c r="C89" s="153"/>
      <c r="D89" s="153"/>
    </row>
    <row r="90" spans="3:4" ht="12.75">
      <c r="C90" s="153"/>
      <c r="D90" s="153"/>
    </row>
    <row r="91" spans="3:4" ht="12.75">
      <c r="C91" s="153"/>
      <c r="D91" s="153"/>
    </row>
    <row r="92" spans="3:4" ht="12.75">
      <c r="C92" s="153"/>
      <c r="D92" s="153"/>
    </row>
    <row r="93" spans="3:4" ht="12.75">
      <c r="C93" s="153"/>
      <c r="D93" s="153"/>
    </row>
    <row r="94" spans="3:4" ht="12.75">
      <c r="C94" s="153"/>
      <c r="D94" s="153"/>
    </row>
    <row r="95" spans="3:4" ht="12.75" customHeight="1">
      <c r="C95" s="153"/>
      <c r="D95" s="153"/>
    </row>
    <row r="96" spans="3:4" ht="12.75">
      <c r="C96" s="153"/>
      <c r="D96" s="153"/>
    </row>
    <row r="97" spans="3:4" ht="12.75">
      <c r="C97" s="153"/>
      <c r="D97" s="153"/>
    </row>
    <row r="98" spans="3:4" ht="12.75">
      <c r="C98" s="153"/>
      <c r="D98" s="153"/>
    </row>
    <row r="99" spans="3:4" ht="25.5" customHeight="1">
      <c r="C99" s="153"/>
      <c r="D99" s="153"/>
    </row>
    <row r="100" spans="3:4" ht="13.5" customHeight="1">
      <c r="C100" s="153"/>
      <c r="D100" s="153"/>
    </row>
    <row r="101" spans="3:4" ht="13.5" customHeight="1">
      <c r="C101" s="153"/>
      <c r="D101" s="153"/>
    </row>
    <row r="102" spans="3:4" ht="12.75">
      <c r="C102" s="153"/>
      <c r="D102" s="153"/>
    </row>
    <row r="103" spans="3:4" ht="12.75">
      <c r="C103" s="153"/>
      <c r="D103" s="153"/>
    </row>
    <row r="104" spans="3:4" ht="12.75">
      <c r="C104" s="153"/>
      <c r="D104" s="153"/>
    </row>
    <row r="105" spans="3:4" ht="12.75">
      <c r="C105" s="153"/>
      <c r="D105" s="153"/>
    </row>
    <row r="106" spans="3:4" ht="12.75">
      <c r="C106" s="153"/>
      <c r="D106" s="153"/>
    </row>
    <row r="107" spans="3:4" ht="12.75">
      <c r="C107" s="153"/>
      <c r="D107" s="153"/>
    </row>
    <row r="108" spans="3:4" ht="12.75">
      <c r="C108" s="153"/>
      <c r="D108" s="153"/>
    </row>
    <row r="109" spans="3:4" ht="12.75" customHeight="1">
      <c r="C109" s="153"/>
      <c r="D109" s="153"/>
    </row>
    <row r="110" spans="3:4" ht="12.75" customHeight="1">
      <c r="C110" s="153"/>
      <c r="D110" s="153"/>
    </row>
    <row r="111" spans="3:4" ht="12.75">
      <c r="C111" s="153"/>
      <c r="D111" s="153"/>
    </row>
    <row r="112" spans="3:4" ht="12.75">
      <c r="C112" s="153"/>
      <c r="D112" s="153"/>
    </row>
    <row r="113" spans="3:4" ht="12.75">
      <c r="C113" s="153"/>
      <c r="D113" s="153"/>
    </row>
    <row r="114" spans="3:4" ht="12.75" customHeight="1">
      <c r="C114" s="153"/>
      <c r="D114" s="153"/>
    </row>
    <row r="115" spans="3:4" ht="12.75">
      <c r="C115" s="153"/>
      <c r="D115" s="153"/>
    </row>
    <row r="116" ht="12.75">
      <c r="C116" s="153"/>
    </row>
    <row r="117" ht="12.75">
      <c r="C117" s="153"/>
    </row>
    <row r="118" ht="12.75">
      <c r="C118" s="153"/>
    </row>
    <row r="119" ht="12.75" customHeight="1"/>
  </sheetData>
  <sheetProtection/>
  <mergeCells count="33">
    <mergeCell ref="A1:E1"/>
    <mergeCell ref="A5:E5"/>
    <mergeCell ref="D17:E17"/>
    <mergeCell ref="A22:B22"/>
    <mergeCell ref="A4:E4"/>
    <mergeCell ref="D11:E11"/>
    <mergeCell ref="D16:E16"/>
    <mergeCell ref="A11:B11"/>
    <mergeCell ref="A20:B20"/>
    <mergeCell ref="D23:E23"/>
    <mergeCell ref="D31:E31"/>
    <mergeCell ref="A44:B44"/>
    <mergeCell ref="D30:E30"/>
    <mergeCell ref="D25:E25"/>
    <mergeCell ref="A53:G53"/>
    <mergeCell ref="A7:E7"/>
    <mergeCell ref="A10:E10"/>
    <mergeCell ref="D18:E18"/>
    <mergeCell ref="D22:E22"/>
    <mergeCell ref="C8:C9"/>
    <mergeCell ref="A21:B21"/>
    <mergeCell ref="C11:C51"/>
    <mergeCell ref="A45:B45"/>
    <mergeCell ref="A48:B48"/>
    <mergeCell ref="A49:B49"/>
    <mergeCell ref="D42:E42"/>
    <mergeCell ref="D40:E40"/>
    <mergeCell ref="D36:E36"/>
    <mergeCell ref="D27:E27"/>
    <mergeCell ref="A38:B38"/>
    <mergeCell ref="A37:B37"/>
    <mergeCell ref="D39:E39"/>
    <mergeCell ref="D35:E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86"/>
  <sheetViews>
    <sheetView zoomScalePageLayoutView="0" workbookViewId="0" topLeftCell="A7">
      <selection activeCell="D59" sqref="D59"/>
    </sheetView>
  </sheetViews>
  <sheetFormatPr defaultColWidth="9.00390625" defaultRowHeight="12.75"/>
  <cols>
    <col min="1" max="1" width="7.125" style="21" customWidth="1"/>
    <col min="2" max="2" width="10.875" style="21" customWidth="1"/>
    <col min="3" max="3" width="47.75390625" style="21" customWidth="1"/>
    <col min="4" max="4" width="13.625" style="21" customWidth="1"/>
    <col min="5" max="5" width="10.875" style="94" customWidth="1"/>
    <col min="6" max="6" width="11.75390625" style="20" customWidth="1"/>
    <col min="7" max="7" width="9.125" style="21" hidden="1" customWidth="1"/>
    <col min="8" max="8" width="0.2421875" style="21" customWidth="1"/>
    <col min="9" max="16384" width="9.125" style="21" customWidth="1"/>
  </cols>
  <sheetData>
    <row r="1" ht="5.25" customHeight="1"/>
    <row r="2" spans="2:6" s="43" customFormat="1" ht="24.75" customHeight="1">
      <c r="B2" s="650" t="s">
        <v>646</v>
      </c>
      <c r="C2" s="650"/>
      <c r="D2" s="650"/>
      <c r="E2" s="650"/>
      <c r="F2" s="650"/>
    </row>
    <row r="3" spans="2:8" s="42" customFormat="1" ht="6.75" customHeight="1">
      <c r="B3" s="43"/>
      <c r="C3" s="43"/>
      <c r="D3" s="43"/>
      <c r="E3" s="43"/>
      <c r="F3" s="43"/>
      <c r="G3" s="43"/>
      <c r="H3" s="43"/>
    </row>
    <row r="4" spans="1:6" s="7" customFormat="1" ht="14.25">
      <c r="A4" s="535" t="s">
        <v>453</v>
      </c>
      <c r="B4" s="535"/>
      <c r="C4" s="535"/>
      <c r="D4" s="535"/>
      <c r="E4" s="535"/>
      <c r="F4" s="535"/>
    </row>
    <row r="5" spans="1:6" s="3" customFormat="1" ht="15" customHeight="1">
      <c r="A5" s="535" t="s">
        <v>455</v>
      </c>
      <c r="B5" s="535"/>
      <c r="C5" s="535"/>
      <c r="D5" s="535"/>
      <c r="E5" s="535"/>
      <c r="F5" s="535"/>
    </row>
    <row r="6" spans="2:8" s="3" customFormat="1" ht="9.75" customHeight="1">
      <c r="B6" s="286"/>
      <c r="C6" s="286"/>
      <c r="D6" s="286"/>
      <c r="E6" s="286"/>
      <c r="F6" s="286"/>
      <c r="G6" s="16"/>
      <c r="H6" s="16"/>
    </row>
    <row r="7" spans="2:8" s="169" customFormat="1" ht="26.25" customHeight="1" thickBot="1">
      <c r="B7" s="651" t="s">
        <v>14</v>
      </c>
      <c r="C7" s="651"/>
      <c r="D7" s="651"/>
      <c r="E7" s="651"/>
      <c r="F7" s="651"/>
      <c r="G7" s="168"/>
      <c r="H7" s="168"/>
    </row>
    <row r="8" spans="1:6" s="141" customFormat="1" ht="27.75" customHeight="1">
      <c r="A8" s="299" t="s">
        <v>18</v>
      </c>
      <c r="B8" s="300" t="s">
        <v>393</v>
      </c>
      <c r="C8" s="674" t="s">
        <v>394</v>
      </c>
      <c r="D8" s="675"/>
      <c r="E8" s="301" t="s">
        <v>257</v>
      </c>
      <c r="F8" s="302" t="s">
        <v>17</v>
      </c>
    </row>
    <row r="9" spans="1:6" s="177" customFormat="1" ht="22.5" customHeight="1">
      <c r="A9" s="667" t="s">
        <v>368</v>
      </c>
      <c r="B9" s="668"/>
      <c r="C9" s="668"/>
      <c r="D9" s="303"/>
      <c r="E9" s="304"/>
      <c r="F9" s="305"/>
    </row>
    <row r="10" spans="1:6" s="192" customFormat="1" ht="12.75">
      <c r="A10" s="306" t="s">
        <v>457</v>
      </c>
      <c r="B10" s="285"/>
      <c r="C10" s="285"/>
      <c r="D10" s="285"/>
      <c r="E10" s="285"/>
      <c r="F10" s="307"/>
    </row>
    <row r="11" spans="1:6" s="192" customFormat="1" ht="12.75">
      <c r="A11" s="662" t="s">
        <v>458</v>
      </c>
      <c r="B11" s="663"/>
      <c r="C11" s="663"/>
      <c r="D11" s="663"/>
      <c r="E11" s="663"/>
      <c r="F11" s="664"/>
    </row>
    <row r="12" spans="1:6" ht="41.25" customHeight="1">
      <c r="A12" s="308">
        <v>19442</v>
      </c>
      <c r="B12" s="178" t="s">
        <v>371</v>
      </c>
      <c r="C12" s="652" t="s">
        <v>374</v>
      </c>
      <c r="D12" s="652"/>
      <c r="E12" s="156" t="s">
        <v>360</v>
      </c>
      <c r="F12" s="309">
        <f>'[1]электроды'!$E$12</f>
        <v>5</v>
      </c>
    </row>
    <row r="13" spans="1:6" ht="28.5" customHeight="1">
      <c r="A13" s="308">
        <v>1944</v>
      </c>
      <c r="B13" s="178" t="s">
        <v>370</v>
      </c>
      <c r="C13" s="652" t="s">
        <v>372</v>
      </c>
      <c r="D13" s="652"/>
      <c r="E13" s="156" t="s">
        <v>360</v>
      </c>
      <c r="F13" s="309">
        <f>'[1]электроды'!$E$13</f>
        <v>5.4</v>
      </c>
    </row>
    <row r="14" spans="1:6" ht="28.5" customHeight="1">
      <c r="A14" s="308">
        <v>19441</v>
      </c>
      <c r="B14" s="178" t="s">
        <v>369</v>
      </c>
      <c r="C14" s="652" t="s">
        <v>373</v>
      </c>
      <c r="D14" s="652"/>
      <c r="E14" s="156" t="s">
        <v>360</v>
      </c>
      <c r="F14" s="309">
        <f>'[1]электроды'!$E$14</f>
        <v>5.6</v>
      </c>
    </row>
    <row r="15" spans="1:6" s="177" customFormat="1" ht="15.75">
      <c r="A15" s="665" t="s">
        <v>375</v>
      </c>
      <c r="B15" s="666"/>
      <c r="C15" s="666"/>
      <c r="D15" s="303"/>
      <c r="E15" s="310"/>
      <c r="F15" s="311"/>
    </row>
    <row r="16" spans="1:6" ht="28.5" customHeight="1">
      <c r="A16" s="308">
        <v>18982</v>
      </c>
      <c r="B16" s="178" t="s">
        <v>376</v>
      </c>
      <c r="C16" s="678" t="s">
        <v>379</v>
      </c>
      <c r="D16" s="678"/>
      <c r="E16" s="156" t="s">
        <v>383</v>
      </c>
      <c r="F16" s="309">
        <f>'[1]электроды'!$E$16</f>
        <v>5.5</v>
      </c>
    </row>
    <row r="17" spans="1:6" ht="42.75" customHeight="1">
      <c r="A17" s="308">
        <v>18984</v>
      </c>
      <c r="B17" s="178" t="s">
        <v>380</v>
      </c>
      <c r="C17" s="680" t="s">
        <v>381</v>
      </c>
      <c r="D17" s="680"/>
      <c r="E17" s="156" t="s">
        <v>383</v>
      </c>
      <c r="F17" s="309">
        <f>'[1]электроды'!$E$17</f>
        <v>5.8</v>
      </c>
    </row>
    <row r="18" spans="1:6" ht="47.25" customHeight="1">
      <c r="A18" s="308">
        <v>1905</v>
      </c>
      <c r="B18" s="178" t="s">
        <v>377</v>
      </c>
      <c r="C18" s="679" t="s">
        <v>384</v>
      </c>
      <c r="D18" s="679"/>
      <c r="E18" s="156" t="s">
        <v>383</v>
      </c>
      <c r="F18" s="309">
        <f>'[1]электроды'!$E$18</f>
        <v>5.5</v>
      </c>
    </row>
    <row r="19" spans="1:6" ht="42.75" customHeight="1">
      <c r="A19" s="308">
        <v>18971</v>
      </c>
      <c r="B19" s="179" t="s">
        <v>16</v>
      </c>
      <c r="C19" s="680" t="s">
        <v>385</v>
      </c>
      <c r="D19" s="680"/>
      <c r="E19" s="193" t="s">
        <v>467</v>
      </c>
      <c r="F19" s="309">
        <f>'[1]электроды'!$E$19</f>
        <v>5.8</v>
      </c>
    </row>
    <row r="20" spans="1:6" ht="54" customHeight="1">
      <c r="A20" s="308">
        <v>18981</v>
      </c>
      <c r="B20" s="178" t="s">
        <v>382</v>
      </c>
      <c r="C20" s="681" t="s">
        <v>456</v>
      </c>
      <c r="D20" s="680"/>
      <c r="E20" s="156" t="s">
        <v>383</v>
      </c>
      <c r="F20" s="309">
        <f>'[1]электроды'!$E$20</f>
        <v>8.5</v>
      </c>
    </row>
    <row r="21" spans="1:6" ht="47.25" customHeight="1">
      <c r="A21" s="308">
        <v>18985</v>
      </c>
      <c r="B21" s="178" t="s">
        <v>378</v>
      </c>
      <c r="C21" s="679" t="s">
        <v>386</v>
      </c>
      <c r="D21" s="679"/>
      <c r="E21" s="156" t="s">
        <v>383</v>
      </c>
      <c r="F21" s="309">
        <f>'[1]электроды'!$E$21</f>
        <v>7.5</v>
      </c>
    </row>
    <row r="22" spans="1:6" ht="14.25">
      <c r="A22" s="308">
        <v>18991</v>
      </c>
      <c r="B22" s="147" t="s">
        <v>387</v>
      </c>
      <c r="C22" s="682" t="s">
        <v>388</v>
      </c>
      <c r="D22" s="683"/>
      <c r="E22" s="156" t="s">
        <v>389</v>
      </c>
      <c r="F22" s="309">
        <f>'[1]электроды'!$E$22</f>
        <v>56</v>
      </c>
    </row>
    <row r="23" spans="1:6" ht="10.5" customHeight="1">
      <c r="A23" s="312"/>
      <c r="B23" s="145"/>
      <c r="C23" s="145"/>
      <c r="D23" s="145"/>
      <c r="E23" s="5"/>
      <c r="F23" s="313"/>
    </row>
    <row r="24" spans="1:6" ht="21" customHeight="1">
      <c r="A24" s="669" t="s">
        <v>391</v>
      </c>
      <c r="B24" s="670"/>
      <c r="C24" s="670"/>
      <c r="D24" s="670"/>
      <c r="E24" s="670"/>
      <c r="F24" s="671"/>
    </row>
    <row r="25" spans="1:6" ht="14.25">
      <c r="A25" s="669" t="s">
        <v>390</v>
      </c>
      <c r="B25" s="670"/>
      <c r="C25" s="670"/>
      <c r="D25" s="670"/>
      <c r="E25" s="670"/>
      <c r="F25" s="671"/>
    </row>
    <row r="26" spans="1:6" ht="10.5" customHeight="1">
      <c r="A26" s="312"/>
      <c r="B26" s="145"/>
      <c r="C26" s="145"/>
      <c r="D26" s="145"/>
      <c r="E26" s="5"/>
      <c r="F26" s="313"/>
    </row>
    <row r="27" spans="1:6" s="177" customFormat="1" ht="15.75">
      <c r="A27" s="672" t="s">
        <v>392</v>
      </c>
      <c r="B27" s="673"/>
      <c r="C27" s="673"/>
      <c r="D27" s="303"/>
      <c r="E27" s="304"/>
      <c r="F27" s="315"/>
    </row>
    <row r="28" spans="1:6" ht="15" customHeight="1">
      <c r="A28" s="308">
        <v>1917</v>
      </c>
      <c r="B28" s="147" t="s">
        <v>395</v>
      </c>
      <c r="C28" s="676" t="s">
        <v>15</v>
      </c>
      <c r="D28" s="185" t="s">
        <v>397</v>
      </c>
      <c r="E28" s="180"/>
      <c r="F28" s="309">
        <f>'[1]электроды'!$E$28</f>
        <v>430</v>
      </c>
    </row>
    <row r="29" spans="1:6" ht="12.75" customHeight="1">
      <c r="A29" s="308">
        <v>1916</v>
      </c>
      <c r="B29" s="147" t="s">
        <v>396</v>
      </c>
      <c r="C29" s="676"/>
      <c r="D29" s="186" t="s">
        <v>518</v>
      </c>
      <c r="E29" s="5">
        <v>6</v>
      </c>
      <c r="F29" s="309">
        <f>'[1]электроды'!$E$29</f>
        <v>450</v>
      </c>
    </row>
    <row r="30" spans="1:6" ht="15" customHeight="1" hidden="1">
      <c r="A30" s="308"/>
      <c r="B30" s="147" t="s">
        <v>398</v>
      </c>
      <c r="C30" s="676" t="s">
        <v>400</v>
      </c>
      <c r="D30" s="185" t="s">
        <v>397</v>
      </c>
      <c r="E30" s="180"/>
      <c r="F30" s="316"/>
    </row>
    <row r="31" spans="1:6" ht="12.75" customHeight="1" hidden="1">
      <c r="A31" s="308"/>
      <c r="B31" s="147" t="s">
        <v>399</v>
      </c>
      <c r="C31" s="676"/>
      <c r="D31" s="186" t="s">
        <v>518</v>
      </c>
      <c r="E31" s="205">
        <v>6</v>
      </c>
      <c r="F31" s="309">
        <f>'[1]электроды'!$E$31</f>
        <v>330</v>
      </c>
    </row>
    <row r="32" spans="1:6" ht="16.5" customHeight="1" hidden="1">
      <c r="A32" s="308"/>
      <c r="B32" s="147" t="s">
        <v>401</v>
      </c>
      <c r="C32" s="660" t="s">
        <v>403</v>
      </c>
      <c r="D32" s="160" t="s">
        <v>404</v>
      </c>
      <c r="E32" s="677">
        <v>6</v>
      </c>
      <c r="F32" s="657">
        <f>'[1]электроды'!$E$32:$E$33</f>
        <v>165</v>
      </c>
    </row>
    <row r="33" spans="1:6" ht="14.25" hidden="1">
      <c r="A33" s="308"/>
      <c r="B33" s="147" t="s">
        <v>402</v>
      </c>
      <c r="C33" s="660"/>
      <c r="D33" s="95" t="s">
        <v>405</v>
      </c>
      <c r="E33" s="655"/>
      <c r="F33" s="661"/>
    </row>
    <row r="34" spans="1:6" ht="16.5" customHeight="1">
      <c r="A34" s="308"/>
      <c r="B34" s="147" t="s">
        <v>406</v>
      </c>
      <c r="C34" s="660" t="s">
        <v>408</v>
      </c>
      <c r="D34" s="160" t="s">
        <v>409</v>
      </c>
      <c r="E34" s="655">
        <v>4</v>
      </c>
      <c r="F34" s="657">
        <f>'[1]электроды'!$E$32:$E$34</f>
        <v>340</v>
      </c>
    </row>
    <row r="35" spans="1:6" ht="14.25">
      <c r="A35" s="308"/>
      <c r="B35" s="147" t="s">
        <v>407</v>
      </c>
      <c r="C35" s="660"/>
      <c r="D35" s="95" t="s">
        <v>410</v>
      </c>
      <c r="E35" s="655"/>
      <c r="F35" s="661"/>
    </row>
    <row r="36" spans="1:6" ht="14.25">
      <c r="A36" s="653">
        <v>1945</v>
      </c>
      <c r="B36" s="147" t="s">
        <v>411</v>
      </c>
      <c r="C36" s="660" t="s">
        <v>801</v>
      </c>
      <c r="D36" s="160" t="s">
        <v>404</v>
      </c>
      <c r="E36" s="655">
        <v>4</v>
      </c>
      <c r="F36" s="657">
        <f>'[1]электроды'!$E$32:$E$36</f>
        <v>410</v>
      </c>
    </row>
    <row r="37" spans="1:6" ht="14.25">
      <c r="A37" s="659"/>
      <c r="B37" s="147" t="s">
        <v>412</v>
      </c>
      <c r="C37" s="660"/>
      <c r="D37" s="95" t="s">
        <v>405</v>
      </c>
      <c r="E37" s="655"/>
      <c r="F37" s="661"/>
    </row>
    <row r="38" spans="1:6" s="177" customFormat="1" ht="15" hidden="1">
      <c r="A38" s="314"/>
      <c r="B38" s="303" t="s">
        <v>413</v>
      </c>
      <c r="C38" s="303"/>
      <c r="D38" s="303"/>
      <c r="E38" s="304"/>
      <c r="F38" s="317"/>
    </row>
    <row r="39" spans="1:6" ht="14.25" hidden="1">
      <c r="A39" s="312"/>
      <c r="B39" s="148"/>
      <c r="C39" s="147" t="s">
        <v>414</v>
      </c>
      <c r="D39" s="147"/>
      <c r="E39" s="149">
        <v>1</v>
      </c>
      <c r="F39" s="309">
        <f>'[1]электроды'!$E$39</f>
        <v>2500</v>
      </c>
    </row>
    <row r="40" spans="1:6" ht="14.25" hidden="1">
      <c r="A40" s="312"/>
      <c r="B40" s="150"/>
      <c r="C40" s="146" t="s">
        <v>415</v>
      </c>
      <c r="D40" s="184"/>
      <c r="E40" s="183">
        <v>1</v>
      </c>
      <c r="F40" s="309">
        <f>'[1]электроды'!$E$40</f>
        <v>11000</v>
      </c>
    </row>
    <row r="41" spans="1:6" ht="14.25" hidden="1">
      <c r="A41" s="312"/>
      <c r="B41" s="181"/>
      <c r="C41" s="146" t="s">
        <v>416</v>
      </c>
      <c r="D41" s="182"/>
      <c r="E41" s="149">
        <v>1</v>
      </c>
      <c r="F41" s="309">
        <f>'[1]электроды'!$E$41</f>
        <v>2415</v>
      </c>
    </row>
    <row r="42" spans="1:6" ht="5.25" customHeight="1" hidden="1">
      <c r="A42" s="312"/>
      <c r="B42" s="145"/>
      <c r="C42" s="145"/>
      <c r="D42" s="145"/>
      <c r="E42" s="5"/>
      <c r="F42" s="313"/>
    </row>
    <row r="43" spans="1:6" ht="14.25" hidden="1">
      <c r="A43" s="312"/>
      <c r="B43" s="145" t="s">
        <v>417</v>
      </c>
      <c r="C43" s="145"/>
      <c r="D43" s="145"/>
      <c r="E43" s="5"/>
      <c r="F43" s="313"/>
    </row>
    <row r="44" spans="1:6" ht="14.25" hidden="1">
      <c r="A44" s="312"/>
      <c r="B44" s="145" t="s">
        <v>13</v>
      </c>
      <c r="C44" s="145"/>
      <c r="D44" s="145"/>
      <c r="E44" s="5"/>
      <c r="F44" s="313"/>
    </row>
    <row r="45" spans="1:6" ht="14.25" customHeight="1">
      <c r="A45" s="653">
        <v>19451</v>
      </c>
      <c r="B45" s="147" t="s">
        <v>411</v>
      </c>
      <c r="C45" s="648" t="s">
        <v>800</v>
      </c>
      <c r="D45" s="160" t="s">
        <v>404</v>
      </c>
      <c r="E45" s="655">
        <v>4</v>
      </c>
      <c r="F45" s="657">
        <v>410</v>
      </c>
    </row>
    <row r="46" spans="1:6" ht="15" thickBot="1">
      <c r="A46" s="654"/>
      <c r="B46" s="318" t="s">
        <v>412</v>
      </c>
      <c r="C46" s="649"/>
      <c r="D46" s="319" t="s">
        <v>405</v>
      </c>
      <c r="E46" s="656"/>
      <c r="F46" s="658"/>
    </row>
    <row r="47" ht="14.25">
      <c r="E47" s="56"/>
    </row>
    <row r="48" spans="1:7" ht="14.25">
      <c r="A48" s="539" t="s">
        <v>448</v>
      </c>
      <c r="B48" s="539"/>
      <c r="C48" s="539"/>
      <c r="D48" s="539"/>
      <c r="E48" s="539"/>
      <c r="F48" s="539"/>
      <c r="G48" s="539"/>
    </row>
    <row r="49" ht="14.25">
      <c r="E49" s="56"/>
    </row>
    <row r="50" ht="14.25">
      <c r="E50" s="56"/>
    </row>
    <row r="51" ht="14.25">
      <c r="E51" s="56"/>
    </row>
    <row r="52" ht="14.25">
      <c r="E52" s="56"/>
    </row>
    <row r="53" ht="14.25">
      <c r="E53" s="56"/>
    </row>
    <row r="54" ht="14.25">
      <c r="E54" s="56"/>
    </row>
    <row r="55" ht="14.25">
      <c r="E55" s="56"/>
    </row>
    <row r="56" ht="14.25">
      <c r="E56" s="56"/>
    </row>
    <row r="57" ht="14.25">
      <c r="E57" s="56"/>
    </row>
    <row r="58" ht="14.25">
      <c r="E58" s="56"/>
    </row>
    <row r="59" ht="14.25">
      <c r="E59" s="56"/>
    </row>
    <row r="60" ht="14.25">
      <c r="E60" s="56"/>
    </row>
    <row r="61" ht="14.25">
      <c r="E61" s="56"/>
    </row>
    <row r="62" ht="14.25">
      <c r="E62" s="56"/>
    </row>
    <row r="63" ht="14.25">
      <c r="E63" s="56"/>
    </row>
    <row r="64" ht="14.25">
      <c r="E64" s="56"/>
    </row>
    <row r="65" ht="14.25">
      <c r="E65" s="56"/>
    </row>
    <row r="66" ht="14.25">
      <c r="E66" s="56"/>
    </row>
    <row r="67" ht="14.25">
      <c r="E67" s="56"/>
    </row>
    <row r="68" ht="14.25">
      <c r="E68" s="56"/>
    </row>
    <row r="69" ht="14.25">
      <c r="E69" s="56"/>
    </row>
    <row r="70" ht="14.25">
      <c r="E70" s="56"/>
    </row>
    <row r="71" ht="14.25">
      <c r="E71" s="56"/>
    </row>
    <row r="72" ht="14.25">
      <c r="E72" s="56"/>
    </row>
    <row r="73" ht="14.25">
      <c r="E73" s="56"/>
    </row>
    <row r="74" ht="14.25">
      <c r="E74" s="56"/>
    </row>
    <row r="75" ht="14.25">
      <c r="E75" s="56"/>
    </row>
    <row r="76" ht="14.25">
      <c r="E76" s="56"/>
    </row>
    <row r="77" ht="14.25">
      <c r="E77" s="56"/>
    </row>
    <row r="78" ht="14.25">
      <c r="E78" s="56"/>
    </row>
    <row r="79" ht="14.25">
      <c r="E79" s="56"/>
    </row>
    <row r="80" ht="14.25">
      <c r="E80" s="56"/>
    </row>
    <row r="81" ht="14.25">
      <c r="E81" s="56"/>
    </row>
    <row r="82" ht="14.25">
      <c r="E82" s="56"/>
    </row>
    <row r="83" ht="14.25">
      <c r="E83" s="56"/>
    </row>
    <row r="84" ht="14.25">
      <c r="E84" s="56"/>
    </row>
    <row r="85" ht="14.25">
      <c r="E85" s="56"/>
    </row>
    <row r="86" ht="14.25">
      <c r="E86" s="56"/>
    </row>
  </sheetData>
  <sheetProtection/>
  <mergeCells count="38">
    <mergeCell ref="E34:E35"/>
    <mergeCell ref="C18:D18"/>
    <mergeCell ref="C17:D17"/>
    <mergeCell ref="C28:C29"/>
    <mergeCell ref="C21:D21"/>
    <mergeCell ref="C20:D20"/>
    <mergeCell ref="C19:D19"/>
    <mergeCell ref="C22:D22"/>
    <mergeCell ref="A48:G48"/>
    <mergeCell ref="A27:C27"/>
    <mergeCell ref="C8:D8"/>
    <mergeCell ref="F34:F35"/>
    <mergeCell ref="C30:C31"/>
    <mergeCell ref="C32:C33"/>
    <mergeCell ref="E32:E33"/>
    <mergeCell ref="C16:D16"/>
    <mergeCell ref="F32:F33"/>
    <mergeCell ref="C34:C35"/>
    <mergeCell ref="F36:F37"/>
    <mergeCell ref="C12:D12"/>
    <mergeCell ref="C13:D13"/>
    <mergeCell ref="A11:F11"/>
    <mergeCell ref="A4:F4"/>
    <mergeCell ref="A5:F5"/>
    <mergeCell ref="A15:C15"/>
    <mergeCell ref="A9:C9"/>
    <mergeCell ref="A24:F24"/>
    <mergeCell ref="A25:F25"/>
    <mergeCell ref="C45:C46"/>
    <mergeCell ref="B2:F2"/>
    <mergeCell ref="B7:F7"/>
    <mergeCell ref="C14:D14"/>
    <mergeCell ref="A45:A46"/>
    <mergeCell ref="E45:E46"/>
    <mergeCell ref="F45:F46"/>
    <mergeCell ref="A36:A37"/>
    <mergeCell ref="C36:C37"/>
    <mergeCell ref="E36:E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alexey</cp:lastModifiedBy>
  <cp:lastPrinted>2012-05-28T06:41:29Z</cp:lastPrinted>
  <dcterms:created xsi:type="dcterms:W3CDTF">2000-12-28T08:51:06Z</dcterms:created>
  <dcterms:modified xsi:type="dcterms:W3CDTF">2012-06-27T11:52:08Z</dcterms:modified>
  <cp:category/>
  <cp:version/>
  <cp:contentType/>
  <cp:contentStatus/>
</cp:coreProperties>
</file>